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9715" windowHeight="13350" activeTab="0"/>
  </bookViews>
  <sheets>
    <sheet name="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<sst xmlns="http://schemas.openxmlformats.org/spreadsheetml/2006/main" count="124" uniqueCount="120">
  <si>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</si>
  <si>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</si>
  <si>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</si>
  <si>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</si>
  <si>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</si>
  <si>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</si>
  <si>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</si>
  <si>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</si>
  <si>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</si>
  <si>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</si>
  <si>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</si>
  <si>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</si>
  <si>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</si>
  <si>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</si>
  <si>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</si>
  <si>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</si>
  <si>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</si>
  <si>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</si>
  <si>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</si>
  <si>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</si>
  <si>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</si>
  <si>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</si>
  <si>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</si>
  <si>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</si>
  <si>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</si>
  <si>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</si>
  <si>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</si>
  <si>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</si>
  <si>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</si>
  <si>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</si>
  <si>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</si>
  <si>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</si>
  <si>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</si>
  <si>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</si>
  <si>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</si>
  <si>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</si>
  <si>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</si>
  <si>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</si>
  <si>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</si>
  <si>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</si>
  <si>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</si>
  <si>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</si>
  <si>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</si>
  <si>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</si>
  <si>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</si>
  <si>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</si>
  <si>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</si>
  <si>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</si>
  <si>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</si>
  <si>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</si>
  <si>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</si>
  <si>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</si>
  <si>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</si>
  <si>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</si>
  <si>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</si>
  <si>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</si>
  <si>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</si>
  <si>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</si>
  <si>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</si>
  <si>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</si>
  <si>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AVERAGE</t>
  </si>
  <si>
    <t>Washington</t>
  </si>
  <si>
    <t>Oregon</t>
  </si>
  <si>
    <t>Idaho</t>
  </si>
  <si>
    <t>Montana</t>
  </si>
  <si>
    <t>Wyoming</t>
  </si>
  <si>
    <t>California</t>
  </si>
  <si>
    <t>Nevada</t>
  </si>
  <si>
    <t>Utah</t>
  </si>
  <si>
    <t>Colorado</t>
  </si>
  <si>
    <t>Arizona</t>
  </si>
  <si>
    <t>New Mexico</t>
  </si>
  <si>
    <t>Pacific Flyway</t>
  </si>
  <si>
    <t>North Dakota</t>
  </si>
  <si>
    <t>South Dakota</t>
  </si>
  <si>
    <t>Nebraska</t>
  </si>
  <si>
    <t>Kansas</t>
  </si>
  <si>
    <t>Oklahoma</t>
  </si>
  <si>
    <t>Texas</t>
  </si>
  <si>
    <t>Central Flyway</t>
  </si>
  <si>
    <t>Minnesota</t>
  </si>
  <si>
    <t>Wisconsin</t>
  </si>
  <si>
    <t>Michigan</t>
  </si>
  <si>
    <t>Iowa</t>
  </si>
  <si>
    <t>Illinois</t>
  </si>
  <si>
    <t>Indiana</t>
  </si>
  <si>
    <t>Ohio</t>
  </si>
  <si>
    <t>Missouri</t>
  </si>
  <si>
    <t>Kentucky</t>
  </si>
  <si>
    <t>Arkansas</t>
  </si>
  <si>
    <t>Tennessee</t>
  </si>
  <si>
    <t>Louisiana</t>
  </si>
  <si>
    <t>Mississippi</t>
  </si>
  <si>
    <t>Alabama</t>
  </si>
  <si>
    <t>Mississippi Flyway</t>
  </si>
  <si>
    <t>Maine</t>
  </si>
  <si>
    <t>Vermont</t>
  </si>
  <si>
    <t>New Hampshire</t>
  </si>
  <si>
    <t>Massachusetts</t>
  </si>
  <si>
    <t>Connecticut</t>
  </si>
  <si>
    <t>Rhode Island</t>
  </si>
  <si>
    <t>New York</t>
  </si>
  <si>
    <t>Pennsylvania</t>
  </si>
  <si>
    <t>West Virginia</t>
  </si>
  <si>
    <t>New Jersey</t>
  </si>
  <si>
    <t>Delaware</t>
  </si>
  <si>
    <t>North Carolina</t>
  </si>
  <si>
    <t>South Carolina</t>
  </si>
  <si>
    <t>Georgia</t>
  </si>
  <si>
    <t>Florida</t>
  </si>
  <si>
    <t>Atlantic Flyway</t>
  </si>
  <si>
    <t>FLYWAY TOTALS</t>
  </si>
  <si>
    <t>ATLANTIC</t>
  </si>
  <si>
    <t>MISSISSIPPI</t>
  </si>
  <si>
    <t>CENTRAL</t>
  </si>
  <si>
    <t>PACIFIC</t>
  </si>
  <si>
    <t>TOTAL</t>
  </si>
  <si>
    <t>WOOD DUCK</t>
  </si>
  <si>
    <t>Maryland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</si>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</sst>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9" fontId="2" fillId="0" borderId="0" xfId="101" applyNumberFormat="1" applyFont="1" applyBorder="1">
      <alignment/>
      <protection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101" applyNumberFormat="1" applyFont="1" applyBorder="1" applyAlignment="1">
      <alignment horizontal="center"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4" fillId="0" borderId="0" xfId="101" applyNumberFormat="1" applyFont="1" applyBorder="1" applyProtection="1">
      <alignment/>
      <protection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4" fillId="0" borderId="17" xfId="101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1" xfId="93" applyNumberFormat="1" applyBorder="1" applyAlignment="1">
      <alignment horizontal="center"/>
      <protection/>
    </xf>
    <xf numFmtId="3" fontId="0" fillId="0" borderId="20" xfId="93" applyNumberFormat="1" applyBorder="1" applyAlignment="1">
      <alignment horizontal="center"/>
      <protection/>
    </xf>
    <xf numFmtId="3" fontId="0" fillId="0" borderId="12" xfId="93" applyNumberFormat="1" applyBorder="1" applyAlignment="1">
      <alignment horizontal="center"/>
      <protection/>
    </xf>
    <xf numFmtId="3" fontId="4" fillId="0" borderId="10" xfId="100" applyNumberFormat="1" applyFont="1" applyBorder="1">
      <alignment/>
      <protection/>
    </xf>
    <xf numFmtId="3" fontId="4" fillId="0" borderId="13" xfId="100" applyNumberFormat="1" applyFont="1" applyBorder="1">
      <alignment/>
      <protection/>
    </xf>
    <xf numFmtId="49" fontId="2" fillId="0" borderId="19" xfId="100" applyNumberFormat="1" applyFont="1" applyBorder="1">
      <alignment/>
      <protection/>
    </xf>
    <xf numFmtId="3" fontId="4" fillId="0" borderId="10" xfId="101" applyNumberFormat="1" applyFont="1" applyBorder="1">
      <alignment/>
      <protection/>
    </xf>
    <xf numFmtId="49" fontId="2" fillId="0" borderId="12" xfId="101" applyNumberFormat="1" applyFont="1" applyBorder="1" applyAlignment="1">
      <alignment horizontal="center"/>
      <protection/>
    </xf>
    <xf numFmtId="3" fontId="4" fillId="0" borderId="19" xfId="101" applyNumberFormat="1" applyFont="1" applyBorder="1">
      <alignment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3" fillId="0" borderId="12" xfId="100" applyNumberFormat="1" applyFont="1" applyBorder="1" applyAlignment="1">
      <alignment horizontal="center"/>
      <protection/>
    </xf>
    <xf numFmtId="3" fontId="3" fillId="0" borderId="16" xfId="100" applyNumberFormat="1" applyFont="1" applyBorder="1" applyAlignment="1">
      <alignment horizontal="center"/>
      <protection/>
    </xf>
    <xf numFmtId="3" fontId="3" fillId="0" borderId="11" xfId="100" applyNumberFormat="1" applyFont="1" applyBorder="1" applyAlignment="1">
      <alignment horizontal="center"/>
      <protection/>
    </xf>
    <xf numFmtId="3" fontId="3" fillId="0" borderId="14" xfId="100" applyNumberFormat="1" applyFont="1" applyBorder="1" applyAlignment="1">
      <alignment horizontal="center"/>
      <protection/>
    </xf>
    <xf numFmtId="3" fontId="3" fillId="0" borderId="0" xfId="100" applyNumberFormat="1" applyFont="1" applyBorder="1" applyAlignment="1">
      <alignment horizontal="center"/>
      <protection/>
    </xf>
    <xf numFmtId="3" fontId="41" fillId="0" borderId="12" xfId="96" applyNumberFormat="1" applyFont="1" applyBorder="1" applyAlignment="1">
      <alignment horizontal="center"/>
      <protection/>
    </xf>
    <xf numFmtId="3" fontId="41" fillId="0" borderId="20" xfId="96" applyNumberFormat="1" applyFont="1" applyBorder="1" applyAlignment="1">
      <alignment horizontal="center"/>
      <protection/>
    </xf>
    <xf numFmtId="3" fontId="41" fillId="0" borderId="0" xfId="96" applyNumberFormat="1" applyFont="1" applyBorder="1" applyAlignment="1">
      <alignment horizontal="center"/>
      <protection/>
    </xf>
    <xf numFmtId="3" fontId="41" fillId="0" borderId="11" xfId="96" applyNumberFormat="1" applyFont="1" applyBorder="1" applyAlignment="1">
      <alignment horizontal="center"/>
      <protection/>
    </xf>
    <xf numFmtId="3" fontId="41" fillId="0" borderId="14" xfId="96" applyNumberFormat="1" applyFont="1" applyBorder="1" applyAlignment="1">
      <alignment horizontal="center"/>
      <protection/>
    </xf>
    <xf numFmtId="3" fontId="41" fillId="0" borderId="17" xfId="96" applyNumberFormat="1" applyFont="1" applyBorder="1" applyAlignment="1">
      <alignment horizontal="center"/>
      <protection/>
    </xf>
    <xf numFmtId="3" fontId="42" fillId="0" borderId="11" xfId="92" applyNumberFormat="1" applyFont="1" applyBorder="1" applyAlignment="1">
      <alignment horizontal="center"/>
      <protection/>
    </xf>
    <xf numFmtId="3" fontId="41" fillId="0" borderId="18" xfId="96" applyNumberFormat="1" applyFont="1" applyBorder="1" applyAlignment="1">
      <alignment horizontal="center"/>
      <protection/>
    </xf>
    <xf numFmtId="3" fontId="42" fillId="0" borderId="12" xfId="96" applyNumberFormat="1" applyFont="1" applyBorder="1" applyAlignment="1">
      <alignment horizontal="center"/>
      <protection/>
    </xf>
    <xf numFmtId="3" fontId="43" fillId="0" borderId="17" xfId="96" applyNumberFormat="1" applyFont="1" applyBorder="1" applyAlignment="1">
      <alignment horizontal="center"/>
      <protection/>
    </xf>
    <xf numFmtId="3" fontId="42" fillId="0" borderId="20" xfId="92" applyNumberFormat="1" applyFont="1" applyBorder="1" applyAlignment="1">
      <alignment horizontal="center"/>
      <protection/>
    </xf>
    <xf numFmtId="3" fontId="42" fillId="0" borderId="20" xfId="96" applyNumberFormat="1" applyFont="1" applyBorder="1" applyAlignment="1">
      <alignment horizontal="center"/>
      <protection/>
    </xf>
    <xf numFmtId="3" fontId="42" fillId="0" borderId="12" xfId="92" applyNumberFormat="1" applyFont="1" applyBorder="1" applyAlignment="1">
      <alignment horizontal="center"/>
      <protection/>
    </xf>
    <xf numFmtId="3" fontId="42" fillId="0" borderId="0" xfId="92" applyNumberFormat="1" applyFont="1" applyBorder="1" applyAlignment="1">
      <alignment horizontal="center"/>
      <protection/>
    </xf>
    <xf numFmtId="3" fontId="4" fillId="0" borderId="15" xfId="100" applyNumberFormat="1" applyFont="1" applyBorder="1">
      <alignment/>
      <protection/>
    </xf>
    <xf numFmtId="3" fontId="42" fillId="0" borderId="11" xfId="96" applyNumberFormat="1" applyFont="1" applyBorder="1" applyAlignment="1">
      <alignment horizontal="center"/>
      <protection/>
    </xf>
    <xf numFmtId="3" fontId="41" fillId="0" borderId="16" xfId="96" applyNumberFormat="1" applyFont="1" applyBorder="1" applyAlignment="1">
      <alignment horizontal="center"/>
      <protection/>
    </xf>
    <xf numFmtId="3" fontId="42" fillId="0" borderId="0" xfId="96" applyNumberFormat="1" applyFont="1" applyBorder="1" applyAlignment="1">
      <alignment horizontal="center"/>
      <protection/>
    </xf>
    <xf numFmtId="3" fontId="43" fillId="0" borderId="14" xfId="96" applyNumberFormat="1" applyFont="1" applyBorder="1" applyAlignment="1">
      <alignment horizontal="center"/>
      <protection/>
    </xf>
    <xf numFmtId="3" fontId="4" fillId="0" borderId="13" xfId="101" applyNumberFormat="1" applyFont="1" applyBorder="1" applyAlignment="1">
      <alignment horizontal="center"/>
      <protection/>
    </xf>
    <xf numFmtId="3" fontId="0" fillId="0" borderId="0" xfId="93" applyNumberFormat="1" applyBorder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2 2" xfId="92"/>
    <cellStyle name="Normal 2 2 2" xfId="93"/>
    <cellStyle name="Normal 2 3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rmal_Sheet1" xfId="101"/>
    <cellStyle name="Note" xfId="102"/>
    <cellStyle name="Note 2" xfId="103"/>
    <cellStyle name="Note 2 2" xfId="104"/>
    <cellStyle name="Note 2 2 2" xfId="105"/>
    <cellStyle name="Note 2 3" xfId="106"/>
    <cellStyle name="Note 3" xfId="107"/>
    <cellStyle name="Note 3 2" xfId="108"/>
    <cellStyle name="Note 4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72"/>
  <sheetViews>
    <sheetView tabSelected="1" zoomScale="115" zoomScaleNormal="115" zoomScalePageLayoutView="0" workbookViewId="0" topLeftCell="A1">
      <pane xSplit="8685" ySplit="2880" topLeftCell="BB55" activePane="bottomRight" state="split"/>
      <selection pane="topLeft" activeCell="A1" sqref="A1:BJ60"/>
      <selection pane="topRight" activeCell="BL1" sqref="BL1:BL16384"/>
      <selection pane="bottomLeft" activeCell="B42" sqref="B42:BJ42"/>
      <selection pane="bottomRight" activeCell="BL74" sqref="BL74"/>
    </sheetView>
  </sheetViews>
  <sheetFormatPr defaultColWidth="9.140625" defaultRowHeight="15"/>
  <cols>
    <col min="1" max="1" width="21.7109375" style="0" customWidth="1"/>
    <col min="2" max="62" width="12.28125" style="0" customWidth="1"/>
    <col min="64" max="64" width="14.28125" style="0" customWidth="1"/>
  </cols>
  <sheetData>
    <row r="1" spans="1:64" ht="15.75">
      <c r="A1" s="35" t="s">
        <v>117</v>
      </c>
      <c r="B1" s="37">
        <v>1955</v>
      </c>
      <c r="C1" s="37" t="s">
        <v>0</v>
      </c>
      <c r="D1" s="37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 t="s">
        <v>28</v>
      </c>
      <c r="AF1" s="37" t="s">
        <v>29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  <c r="AL1" s="37" t="s">
        <v>35</v>
      </c>
      <c r="AM1" s="37" t="s">
        <v>36</v>
      </c>
      <c r="AN1" s="37" t="s">
        <v>37</v>
      </c>
      <c r="AO1" s="37" t="s">
        <v>38</v>
      </c>
      <c r="AP1" s="37" t="s">
        <v>39</v>
      </c>
      <c r="AQ1" s="37" t="s">
        <v>40</v>
      </c>
      <c r="AR1" s="37" t="s">
        <v>41</v>
      </c>
      <c r="AS1" s="37" t="s">
        <v>42</v>
      </c>
      <c r="AT1" s="37" t="s">
        <v>43</v>
      </c>
      <c r="AU1" s="37" t="s">
        <v>44</v>
      </c>
      <c r="AV1" s="37" t="s">
        <v>45</v>
      </c>
      <c r="AW1" s="37" t="s">
        <v>46</v>
      </c>
      <c r="AX1" s="37" t="s">
        <v>47</v>
      </c>
      <c r="AY1" s="37" t="s">
        <v>48</v>
      </c>
      <c r="AZ1" s="37" t="s">
        <v>49</v>
      </c>
      <c r="BA1" s="37" t="s">
        <v>50</v>
      </c>
      <c r="BB1" s="37" t="s">
        <v>51</v>
      </c>
      <c r="BC1" s="37" t="s">
        <v>52</v>
      </c>
      <c r="BD1" s="37" t="s">
        <v>53</v>
      </c>
      <c r="BE1" s="37" t="s">
        <v>54</v>
      </c>
      <c r="BF1" s="37" t="s">
        <v>55</v>
      </c>
      <c r="BG1" s="37" t="s">
        <v>56</v>
      </c>
      <c r="BH1" s="37" t="s">
        <v>57</v>
      </c>
      <c r="BI1" s="37" t="s">
        <v>58</v>
      </c>
      <c r="BJ1" s="37" t="s">
        <v>59</v>
      </c>
      <c r="BK1" s="1"/>
      <c r="BL1" s="2" t="s">
        <v>60</v>
      </c>
    </row>
    <row r="2" spans="1:64" ht="16.5" thickBot="1">
      <c r="A2" s="3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2"/>
      <c r="BK2" s="6"/>
      <c r="BL2" s="7"/>
    </row>
    <row r="3" spans="1:64" ht="15.75">
      <c r="A3" s="38" t="s">
        <v>61</v>
      </c>
      <c r="B3" s="40">
        <v>122</v>
      </c>
      <c r="C3" s="40">
        <v>10</v>
      </c>
      <c r="D3" s="40">
        <v>43</v>
      </c>
      <c r="E3" s="40">
        <v>21</v>
      </c>
      <c r="F3" s="40">
        <v>155</v>
      </c>
      <c r="G3" s="40">
        <v>80</v>
      </c>
      <c r="H3" s="40">
        <v>72</v>
      </c>
      <c r="I3" s="40">
        <v>44</v>
      </c>
      <c r="J3" s="40">
        <v>31</v>
      </c>
      <c r="K3" s="40">
        <v>69</v>
      </c>
      <c r="L3" s="40">
        <v>20</v>
      </c>
      <c r="M3" s="40">
        <v>38</v>
      </c>
      <c r="N3" s="40">
        <v>137</v>
      </c>
      <c r="O3" s="40">
        <v>122</v>
      </c>
      <c r="P3" s="40">
        <v>6</v>
      </c>
      <c r="Q3" s="40">
        <v>140</v>
      </c>
      <c r="R3" s="40">
        <v>48</v>
      </c>
      <c r="S3" s="40">
        <v>43</v>
      </c>
      <c r="T3" s="40">
        <v>852</v>
      </c>
      <c r="U3" s="40">
        <v>199</v>
      </c>
      <c r="V3" s="40">
        <v>164</v>
      </c>
      <c r="W3" s="40">
        <v>159</v>
      </c>
      <c r="X3" s="40">
        <v>89</v>
      </c>
      <c r="Y3" s="40">
        <v>76</v>
      </c>
      <c r="Z3" s="40">
        <v>5</v>
      </c>
      <c r="AA3" s="40">
        <v>1</v>
      </c>
      <c r="AB3" s="40">
        <v>91</v>
      </c>
      <c r="AC3" s="40">
        <v>62</v>
      </c>
      <c r="AD3" s="40">
        <v>33</v>
      </c>
      <c r="AE3" s="40">
        <v>258</v>
      </c>
      <c r="AF3" s="40">
        <v>60</v>
      </c>
      <c r="AG3" s="40">
        <v>87</v>
      </c>
      <c r="AH3" s="40">
        <v>82</v>
      </c>
      <c r="AI3" s="40">
        <v>534</v>
      </c>
      <c r="AJ3" s="40">
        <v>240</v>
      </c>
      <c r="AK3" s="40">
        <v>24</v>
      </c>
      <c r="AL3" s="40">
        <v>90</v>
      </c>
      <c r="AM3" s="40">
        <v>105</v>
      </c>
      <c r="AN3" s="40">
        <v>48</v>
      </c>
      <c r="AO3" s="40">
        <v>381</v>
      </c>
      <c r="AP3" s="40">
        <v>454</v>
      </c>
      <c r="AQ3" s="40">
        <v>162</v>
      </c>
      <c r="AR3" s="40">
        <v>30</v>
      </c>
      <c r="AS3" s="40">
        <v>72</v>
      </c>
      <c r="AT3" s="40">
        <v>329</v>
      </c>
      <c r="AU3" s="40">
        <v>84</v>
      </c>
      <c r="AV3" s="40">
        <v>206</v>
      </c>
      <c r="AW3" s="40">
        <v>356</v>
      </c>
      <c r="AX3" s="40">
        <v>59</v>
      </c>
      <c r="AY3" s="40">
        <v>132</v>
      </c>
      <c r="AZ3" s="40">
        <v>472</v>
      </c>
      <c r="BA3" s="40">
        <v>173</v>
      </c>
      <c r="BB3" s="40">
        <v>99</v>
      </c>
      <c r="BC3" s="45">
        <v>378</v>
      </c>
      <c r="BD3" s="45">
        <v>309</v>
      </c>
      <c r="BE3" s="45">
        <v>1406</v>
      </c>
      <c r="BF3" s="45">
        <v>501</v>
      </c>
      <c r="BG3" s="45">
        <v>380</v>
      </c>
      <c r="BH3" s="45">
        <v>150</v>
      </c>
      <c r="BI3" s="45">
        <v>9796</v>
      </c>
      <c r="BJ3" s="46">
        <v>220</v>
      </c>
      <c r="BK3" s="6"/>
      <c r="BL3" s="7">
        <f aca="true" t="shared" si="0" ref="BL3:BL13">AVERAGE(B3:BJ3)</f>
        <v>337.8524590163934</v>
      </c>
    </row>
    <row r="4" spans="1:64" ht="15.75">
      <c r="A4" s="36" t="s">
        <v>62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57</v>
      </c>
      <c r="M4" s="44">
        <v>66</v>
      </c>
      <c r="N4" s="44">
        <v>0</v>
      </c>
      <c r="O4" s="44">
        <v>899</v>
      </c>
      <c r="P4" s="44">
        <v>7</v>
      </c>
      <c r="Q4" s="44">
        <v>1370</v>
      </c>
      <c r="R4" s="44">
        <v>105</v>
      </c>
      <c r="S4" s="44">
        <v>419</v>
      </c>
      <c r="T4" s="44">
        <v>103</v>
      </c>
      <c r="U4" s="44">
        <v>68</v>
      </c>
      <c r="V4" s="44">
        <v>62</v>
      </c>
      <c r="W4" s="44">
        <v>82</v>
      </c>
      <c r="X4" s="44">
        <v>128</v>
      </c>
      <c r="Y4" s="44">
        <v>110</v>
      </c>
      <c r="Z4" s="44">
        <v>61</v>
      </c>
      <c r="AA4" s="44">
        <v>145</v>
      </c>
      <c r="AB4" s="44">
        <v>37</v>
      </c>
      <c r="AC4" s="44">
        <v>83</v>
      </c>
      <c r="AD4" s="44">
        <v>38</v>
      </c>
      <c r="AE4" s="44">
        <v>31</v>
      </c>
      <c r="AF4" s="44">
        <v>86</v>
      </c>
      <c r="AG4" s="44">
        <v>122</v>
      </c>
      <c r="AH4" s="44">
        <v>106</v>
      </c>
      <c r="AI4" s="44">
        <v>141</v>
      </c>
      <c r="AJ4" s="44">
        <v>40</v>
      </c>
      <c r="AK4" s="44">
        <v>433</v>
      </c>
      <c r="AL4" s="44">
        <v>551</v>
      </c>
      <c r="AM4" s="44">
        <v>126</v>
      </c>
      <c r="AN4" s="44">
        <v>214</v>
      </c>
      <c r="AO4" s="44">
        <v>554</v>
      </c>
      <c r="AP4" s="44">
        <v>182</v>
      </c>
      <c r="AQ4" s="44">
        <v>705</v>
      </c>
      <c r="AR4" s="44">
        <v>595</v>
      </c>
      <c r="AS4" s="44">
        <v>854</v>
      </c>
      <c r="AT4" s="44">
        <v>525</v>
      </c>
      <c r="AU4" s="44">
        <v>597</v>
      </c>
      <c r="AV4" s="44">
        <v>456</v>
      </c>
      <c r="AW4" s="44">
        <v>728</v>
      </c>
      <c r="AX4" s="44">
        <v>445</v>
      </c>
      <c r="AY4" s="44">
        <v>263</v>
      </c>
      <c r="AZ4" s="44">
        <v>763</v>
      </c>
      <c r="BA4" s="44">
        <v>684</v>
      </c>
      <c r="BB4" s="44">
        <v>499</v>
      </c>
      <c r="BC4" s="47">
        <v>428</v>
      </c>
      <c r="BD4" s="47">
        <v>463</v>
      </c>
      <c r="BE4" s="47">
        <v>1412</v>
      </c>
      <c r="BF4" s="47">
        <v>285</v>
      </c>
      <c r="BG4" s="47">
        <v>206</v>
      </c>
      <c r="BH4" s="47">
        <v>410</v>
      </c>
      <c r="BI4" s="47">
        <v>322</v>
      </c>
      <c r="BJ4" s="48">
        <v>145</v>
      </c>
      <c r="BK4" s="6"/>
      <c r="BL4" s="7">
        <f t="shared" si="0"/>
        <v>282.1475409836066</v>
      </c>
    </row>
    <row r="5" spans="1:64" ht="15.75">
      <c r="A5" s="36" t="s">
        <v>63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6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155</v>
      </c>
      <c r="V5" s="44">
        <v>0</v>
      </c>
      <c r="W5" s="44">
        <v>0</v>
      </c>
      <c r="X5" s="44">
        <v>0</v>
      </c>
      <c r="Y5" s="44">
        <v>0</v>
      </c>
      <c r="Z5" s="44">
        <v>5</v>
      </c>
      <c r="AA5" s="44">
        <v>20</v>
      </c>
      <c r="AB5" s="44">
        <v>0</v>
      </c>
      <c r="AC5" s="44">
        <v>0</v>
      </c>
      <c r="AD5" s="44">
        <v>67</v>
      </c>
      <c r="AE5" s="44">
        <v>191</v>
      </c>
      <c r="AF5" s="44">
        <v>13</v>
      </c>
      <c r="AG5" s="44">
        <v>10</v>
      </c>
      <c r="AH5" s="44">
        <v>157</v>
      </c>
      <c r="AI5" s="44">
        <v>28</v>
      </c>
      <c r="AJ5" s="44">
        <v>23</v>
      </c>
      <c r="AK5" s="44">
        <v>37</v>
      </c>
      <c r="AL5" s="44">
        <v>306</v>
      </c>
      <c r="AM5" s="44">
        <v>33</v>
      </c>
      <c r="AN5" s="44">
        <v>147</v>
      </c>
      <c r="AO5" s="44">
        <v>35</v>
      </c>
      <c r="AP5" s="44">
        <v>147</v>
      </c>
      <c r="AQ5" s="44">
        <v>334</v>
      </c>
      <c r="AR5" s="44">
        <v>157</v>
      </c>
      <c r="AS5" s="44">
        <v>314</v>
      </c>
      <c r="AT5" s="44">
        <v>277</v>
      </c>
      <c r="AU5" s="44">
        <v>290</v>
      </c>
      <c r="AV5" s="44">
        <v>38</v>
      </c>
      <c r="AW5" s="44">
        <v>503</v>
      </c>
      <c r="AX5" s="44">
        <v>55</v>
      </c>
      <c r="AY5" s="44">
        <v>0</v>
      </c>
      <c r="AZ5" s="44">
        <v>213</v>
      </c>
      <c r="BA5" s="44">
        <v>336</v>
      </c>
      <c r="BB5" s="44">
        <v>580</v>
      </c>
      <c r="BC5" s="47">
        <v>411</v>
      </c>
      <c r="BD5" s="47">
        <v>372</v>
      </c>
      <c r="BE5" s="47">
        <v>165</v>
      </c>
      <c r="BF5" s="47">
        <v>0</v>
      </c>
      <c r="BG5" s="47">
        <v>0</v>
      </c>
      <c r="BH5" s="47">
        <v>0</v>
      </c>
      <c r="BI5" s="47">
        <v>315</v>
      </c>
      <c r="BJ5" s="48">
        <v>15</v>
      </c>
      <c r="BK5" s="6"/>
      <c r="BL5" s="7">
        <f t="shared" si="0"/>
        <v>94.34426229508196</v>
      </c>
    </row>
    <row r="6" spans="1:64" ht="15.75">
      <c r="A6" s="36" t="s">
        <v>64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3</v>
      </c>
      <c r="T6" s="44">
        <v>4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1</v>
      </c>
      <c r="AB6" s="44">
        <v>0</v>
      </c>
      <c r="AC6" s="44">
        <v>3</v>
      </c>
      <c r="AD6" s="44">
        <v>0</v>
      </c>
      <c r="AE6" s="44">
        <v>2</v>
      </c>
      <c r="AF6" s="44">
        <v>0</v>
      </c>
      <c r="AG6" s="44">
        <v>2</v>
      </c>
      <c r="AH6" s="44">
        <v>2</v>
      </c>
      <c r="AI6" s="44">
        <v>5</v>
      </c>
      <c r="AJ6" s="44">
        <v>1</v>
      </c>
      <c r="AK6" s="44">
        <v>4</v>
      </c>
      <c r="AL6" s="44">
        <v>6</v>
      </c>
      <c r="AM6" s="44">
        <v>8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  <c r="AS6" s="44">
        <v>6</v>
      </c>
      <c r="AT6" s="44">
        <v>0</v>
      </c>
      <c r="AU6" s="44">
        <v>0</v>
      </c>
      <c r="AV6" s="44">
        <v>0</v>
      </c>
      <c r="AW6" s="44">
        <v>0</v>
      </c>
      <c r="AX6" s="44">
        <v>77</v>
      </c>
      <c r="AY6" s="44">
        <v>0</v>
      </c>
      <c r="AZ6" s="44">
        <v>20</v>
      </c>
      <c r="BA6" s="44">
        <v>0</v>
      </c>
      <c r="BB6" s="44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8">
        <v>0</v>
      </c>
      <c r="BK6" s="6"/>
      <c r="BL6" s="7">
        <f t="shared" si="0"/>
        <v>2.360655737704918</v>
      </c>
    </row>
    <row r="7" spans="1:64" ht="15.75">
      <c r="A7" s="36" t="s">
        <v>65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8">
        <v>0</v>
      </c>
      <c r="BK7" s="6"/>
      <c r="BL7" s="7">
        <f t="shared" si="0"/>
        <v>0</v>
      </c>
    </row>
    <row r="8" spans="1:64" ht="15.75">
      <c r="A8" s="36" t="s">
        <v>66</v>
      </c>
      <c r="B8" s="44">
        <v>1203</v>
      </c>
      <c r="C8" s="44">
        <v>1163</v>
      </c>
      <c r="D8" s="44">
        <v>638</v>
      </c>
      <c r="E8" s="44">
        <v>1108</v>
      </c>
      <c r="F8" s="44">
        <v>3191</v>
      </c>
      <c r="G8" s="44">
        <v>1281</v>
      </c>
      <c r="H8" s="44">
        <v>1420</v>
      </c>
      <c r="I8" s="44">
        <v>9587</v>
      </c>
      <c r="J8" s="44">
        <v>1083</v>
      </c>
      <c r="K8" s="44">
        <v>949</v>
      </c>
      <c r="L8" s="44">
        <v>0</v>
      </c>
      <c r="M8" s="44">
        <v>3301</v>
      </c>
      <c r="N8" s="44">
        <v>1258</v>
      </c>
      <c r="O8" s="44">
        <v>1937</v>
      </c>
      <c r="P8" s="44">
        <v>863</v>
      </c>
      <c r="Q8" s="44">
        <v>1813</v>
      </c>
      <c r="R8" s="44">
        <v>7362</v>
      </c>
      <c r="S8" s="44">
        <v>4575</v>
      </c>
      <c r="T8" s="44">
        <v>2960</v>
      </c>
      <c r="U8" s="44">
        <v>3630</v>
      </c>
      <c r="V8" s="44">
        <v>11873</v>
      </c>
      <c r="W8" s="44">
        <v>1770</v>
      </c>
      <c r="X8" s="44">
        <v>1670</v>
      </c>
      <c r="Y8" s="44">
        <v>6100</v>
      </c>
      <c r="Z8" s="44">
        <v>1530</v>
      </c>
      <c r="AA8" s="44">
        <v>1210</v>
      </c>
      <c r="AB8" s="44">
        <v>1685</v>
      </c>
      <c r="AC8" s="44">
        <v>50</v>
      </c>
      <c r="AD8" s="44">
        <v>10</v>
      </c>
      <c r="AE8" s="44">
        <v>55</v>
      </c>
      <c r="AF8" s="44">
        <v>5</v>
      </c>
      <c r="AG8" s="44">
        <v>32</v>
      </c>
      <c r="AH8" s="44">
        <v>100</v>
      </c>
      <c r="AI8" s="44">
        <v>92</v>
      </c>
      <c r="AJ8" s="44">
        <v>258</v>
      </c>
      <c r="AK8" s="44">
        <v>1020</v>
      </c>
      <c r="AL8" s="44">
        <v>5471</v>
      </c>
      <c r="AM8" s="44">
        <v>826</v>
      </c>
      <c r="AN8" s="44">
        <v>1442</v>
      </c>
      <c r="AO8" s="44">
        <v>850</v>
      </c>
      <c r="AP8" s="44">
        <v>1680</v>
      </c>
      <c r="AQ8" s="44">
        <v>164</v>
      </c>
      <c r="AR8" s="44">
        <v>218</v>
      </c>
      <c r="AS8" s="44">
        <v>1158</v>
      </c>
      <c r="AT8" s="44">
        <v>2041</v>
      </c>
      <c r="AU8" s="44">
        <v>2303</v>
      </c>
      <c r="AV8" s="44">
        <v>2690</v>
      </c>
      <c r="AW8" s="44">
        <v>2069</v>
      </c>
      <c r="AX8" s="44">
        <v>2176</v>
      </c>
      <c r="AY8" s="44">
        <v>2635</v>
      </c>
      <c r="AZ8" s="44">
        <v>1868</v>
      </c>
      <c r="BA8" s="44">
        <v>616</v>
      </c>
      <c r="BB8" s="44">
        <v>890</v>
      </c>
      <c r="BC8" s="47">
        <v>723</v>
      </c>
      <c r="BD8" s="47">
        <v>885</v>
      </c>
      <c r="BE8" s="47">
        <v>622</v>
      </c>
      <c r="BF8" s="47">
        <v>1301</v>
      </c>
      <c r="BG8" s="47">
        <v>1190</v>
      </c>
      <c r="BH8" s="47">
        <v>1284</v>
      </c>
      <c r="BI8" s="47">
        <v>725</v>
      </c>
      <c r="BJ8" s="48">
        <v>262</v>
      </c>
      <c r="BK8" s="6"/>
      <c r="BL8" s="7">
        <f t="shared" si="0"/>
        <v>1850.344262295082</v>
      </c>
    </row>
    <row r="9" spans="1:64" ht="15.75">
      <c r="A9" s="36" t="s">
        <v>67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2</v>
      </c>
      <c r="K9" s="44">
        <v>0</v>
      </c>
      <c r="L9" s="44">
        <v>0</v>
      </c>
      <c r="M9" s="44">
        <v>0</v>
      </c>
      <c r="N9" s="44">
        <v>0</v>
      </c>
      <c r="O9" s="44">
        <v>1</v>
      </c>
      <c r="P9" s="44">
        <v>4</v>
      </c>
      <c r="Q9" s="44">
        <v>3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150</v>
      </c>
      <c r="AO9" s="44">
        <v>0</v>
      </c>
      <c r="AP9" s="44">
        <v>18</v>
      </c>
      <c r="AQ9" s="44">
        <v>2990</v>
      </c>
      <c r="AR9" s="44">
        <v>1230</v>
      </c>
      <c r="AS9" s="44">
        <v>0</v>
      </c>
      <c r="AT9" s="44">
        <v>20</v>
      </c>
      <c r="AU9" s="44">
        <v>10</v>
      </c>
      <c r="AV9" s="44">
        <v>0</v>
      </c>
      <c r="AW9" s="44">
        <v>0</v>
      </c>
      <c r="AX9" s="44">
        <v>10</v>
      </c>
      <c r="AY9" s="44">
        <v>0</v>
      </c>
      <c r="AZ9" s="44">
        <v>12</v>
      </c>
      <c r="BA9" s="44">
        <v>30</v>
      </c>
      <c r="BB9" s="44">
        <v>10</v>
      </c>
      <c r="BC9" s="47">
        <v>2</v>
      </c>
      <c r="BD9" s="47">
        <v>46</v>
      </c>
      <c r="BE9" s="47">
        <v>35</v>
      </c>
      <c r="BF9" s="47">
        <v>141</v>
      </c>
      <c r="BG9" s="47">
        <v>41</v>
      </c>
      <c r="BH9" s="47">
        <v>96</v>
      </c>
      <c r="BI9" s="47">
        <v>100</v>
      </c>
      <c r="BJ9" s="48">
        <v>182</v>
      </c>
      <c r="BK9" s="6"/>
      <c r="BL9" s="7">
        <f t="shared" si="0"/>
        <v>84.14754098360656</v>
      </c>
    </row>
    <row r="10" spans="1:64" ht="15.75">
      <c r="A10" s="36" t="s">
        <v>68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14</v>
      </c>
      <c r="AP10" s="44">
        <v>0</v>
      </c>
      <c r="AQ10" s="44">
        <v>145</v>
      </c>
      <c r="AR10" s="44">
        <v>279</v>
      </c>
      <c r="AS10" s="44">
        <v>20</v>
      </c>
      <c r="AT10" s="44">
        <v>1</v>
      </c>
      <c r="AU10" s="44">
        <v>13</v>
      </c>
      <c r="AV10" s="44">
        <v>37</v>
      </c>
      <c r="AW10" s="44">
        <v>3</v>
      </c>
      <c r="AX10" s="44">
        <v>0</v>
      </c>
      <c r="AY10" s="44">
        <v>12</v>
      </c>
      <c r="AZ10" s="44">
        <v>0</v>
      </c>
      <c r="BA10" s="44">
        <v>0</v>
      </c>
      <c r="BB10" s="44">
        <v>0</v>
      </c>
      <c r="BC10" s="47">
        <v>2</v>
      </c>
      <c r="BD10" s="47">
        <v>0</v>
      </c>
      <c r="BE10" s="47">
        <v>1</v>
      </c>
      <c r="BF10" s="47">
        <v>1</v>
      </c>
      <c r="BG10" s="47">
        <v>0</v>
      </c>
      <c r="BH10" s="47">
        <v>2</v>
      </c>
      <c r="BI10" s="47">
        <v>0</v>
      </c>
      <c r="BJ10" s="48">
        <v>3</v>
      </c>
      <c r="BK10" s="6"/>
      <c r="BL10" s="7">
        <f t="shared" si="0"/>
        <v>8.737704918032787</v>
      </c>
    </row>
    <row r="11" spans="1:64" ht="15.75">
      <c r="A11" s="36" t="s">
        <v>69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8">
        <v>0</v>
      </c>
      <c r="BK11" s="6"/>
      <c r="BL11" s="7">
        <f t="shared" si="0"/>
        <v>0</v>
      </c>
    </row>
    <row r="12" spans="1:64" ht="15.75">
      <c r="A12" s="36" t="s">
        <v>70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2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2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8">
        <v>0</v>
      </c>
      <c r="BK12" s="6"/>
      <c r="BL12" s="7">
        <f t="shared" si="0"/>
        <v>0.06557377049180328</v>
      </c>
    </row>
    <row r="13" spans="1:64" ht="15.75">
      <c r="A13" s="36" t="s">
        <v>71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7">
        <v>0</v>
      </c>
      <c r="BD13" s="47">
        <v>0</v>
      </c>
      <c r="BE13" s="47">
        <v>0</v>
      </c>
      <c r="BF13" s="47">
        <v>20</v>
      </c>
      <c r="BG13" s="47">
        <v>0</v>
      </c>
      <c r="BH13" s="47">
        <v>0</v>
      </c>
      <c r="BI13" s="47">
        <v>0</v>
      </c>
      <c r="BJ13" s="48">
        <v>0</v>
      </c>
      <c r="BK13" s="6"/>
      <c r="BL13" s="7">
        <f t="shared" si="0"/>
        <v>0.32786885245901637</v>
      </c>
    </row>
    <row r="14" spans="1:64" ht="16.5" thickBot="1">
      <c r="A14" s="64" t="s">
        <v>72</v>
      </c>
      <c r="B14" s="39">
        <f>SUM(B3:B13)</f>
        <v>1325</v>
      </c>
      <c r="C14" s="39">
        <f aca="true" t="shared" si="1" ref="C14:BJ14">SUM(C3:C13)</f>
        <v>1173</v>
      </c>
      <c r="D14" s="39">
        <f t="shared" si="1"/>
        <v>681</v>
      </c>
      <c r="E14" s="39">
        <f t="shared" si="1"/>
        <v>1129</v>
      </c>
      <c r="F14" s="39">
        <f t="shared" si="1"/>
        <v>3346</v>
      </c>
      <c r="G14" s="39">
        <f t="shared" si="1"/>
        <v>1361</v>
      </c>
      <c r="H14" s="39">
        <f t="shared" si="1"/>
        <v>1492</v>
      </c>
      <c r="I14" s="39">
        <f t="shared" si="1"/>
        <v>9631</v>
      </c>
      <c r="J14" s="39">
        <f t="shared" si="1"/>
        <v>1116</v>
      </c>
      <c r="K14" s="39">
        <f t="shared" si="1"/>
        <v>1018</v>
      </c>
      <c r="L14" s="39">
        <f t="shared" si="1"/>
        <v>77</v>
      </c>
      <c r="M14" s="39">
        <f t="shared" si="1"/>
        <v>3405</v>
      </c>
      <c r="N14" s="39">
        <f t="shared" si="1"/>
        <v>1397</v>
      </c>
      <c r="O14" s="39">
        <f t="shared" si="1"/>
        <v>2965</v>
      </c>
      <c r="P14" s="39">
        <f t="shared" si="1"/>
        <v>880</v>
      </c>
      <c r="Q14" s="39">
        <f t="shared" si="1"/>
        <v>3326</v>
      </c>
      <c r="R14" s="39">
        <f t="shared" si="1"/>
        <v>7515</v>
      </c>
      <c r="S14" s="39">
        <f t="shared" si="1"/>
        <v>5040</v>
      </c>
      <c r="T14" s="39">
        <f t="shared" si="1"/>
        <v>3919</v>
      </c>
      <c r="U14" s="39">
        <f t="shared" si="1"/>
        <v>4052</v>
      </c>
      <c r="V14" s="39">
        <f t="shared" si="1"/>
        <v>12099</v>
      </c>
      <c r="W14" s="39">
        <f t="shared" si="1"/>
        <v>2011</v>
      </c>
      <c r="X14" s="39">
        <f t="shared" si="1"/>
        <v>1887</v>
      </c>
      <c r="Y14" s="39">
        <f t="shared" si="1"/>
        <v>6286</v>
      </c>
      <c r="Z14" s="39">
        <f t="shared" si="1"/>
        <v>1601</v>
      </c>
      <c r="AA14" s="39">
        <f t="shared" si="1"/>
        <v>1377</v>
      </c>
      <c r="AB14" s="39">
        <f t="shared" si="1"/>
        <v>1813</v>
      </c>
      <c r="AC14" s="39">
        <f t="shared" si="1"/>
        <v>198</v>
      </c>
      <c r="AD14" s="39">
        <f t="shared" si="1"/>
        <v>148</v>
      </c>
      <c r="AE14" s="39">
        <f t="shared" si="1"/>
        <v>537</v>
      </c>
      <c r="AF14" s="39">
        <f t="shared" si="1"/>
        <v>164</v>
      </c>
      <c r="AG14" s="39">
        <f t="shared" si="1"/>
        <v>253</v>
      </c>
      <c r="AH14" s="39">
        <f t="shared" si="1"/>
        <v>447</v>
      </c>
      <c r="AI14" s="39">
        <f t="shared" si="1"/>
        <v>800</v>
      </c>
      <c r="AJ14" s="39">
        <f t="shared" si="1"/>
        <v>562</v>
      </c>
      <c r="AK14" s="39">
        <f t="shared" si="1"/>
        <v>1518</v>
      </c>
      <c r="AL14" s="39">
        <f t="shared" si="1"/>
        <v>6424</v>
      </c>
      <c r="AM14" s="39">
        <f t="shared" si="1"/>
        <v>1098</v>
      </c>
      <c r="AN14" s="39">
        <f t="shared" si="1"/>
        <v>2001</v>
      </c>
      <c r="AO14" s="39">
        <f t="shared" si="1"/>
        <v>1834</v>
      </c>
      <c r="AP14" s="39">
        <f t="shared" si="1"/>
        <v>2481</v>
      </c>
      <c r="AQ14" s="39">
        <f t="shared" si="1"/>
        <v>4500</v>
      </c>
      <c r="AR14" s="39">
        <f t="shared" si="1"/>
        <v>2509</v>
      </c>
      <c r="AS14" s="39">
        <f t="shared" si="1"/>
        <v>2424</v>
      </c>
      <c r="AT14" s="39">
        <f t="shared" si="1"/>
        <v>3193</v>
      </c>
      <c r="AU14" s="39">
        <f t="shared" si="1"/>
        <v>3297</v>
      </c>
      <c r="AV14" s="39">
        <f t="shared" si="1"/>
        <v>3427</v>
      </c>
      <c r="AW14" s="39">
        <f t="shared" si="1"/>
        <v>3659</v>
      </c>
      <c r="AX14" s="39">
        <f t="shared" si="1"/>
        <v>2822</v>
      </c>
      <c r="AY14" s="39">
        <f t="shared" si="1"/>
        <v>3042</v>
      </c>
      <c r="AZ14" s="39">
        <f t="shared" si="1"/>
        <v>3348</v>
      </c>
      <c r="BA14" s="39">
        <f t="shared" si="1"/>
        <v>1839</v>
      </c>
      <c r="BB14" s="39">
        <f t="shared" si="1"/>
        <v>2080</v>
      </c>
      <c r="BC14" s="63">
        <f t="shared" si="1"/>
        <v>1944</v>
      </c>
      <c r="BD14" s="63">
        <f t="shared" si="1"/>
        <v>2075</v>
      </c>
      <c r="BE14" s="63">
        <f t="shared" si="1"/>
        <v>3641</v>
      </c>
      <c r="BF14" s="63">
        <f t="shared" si="1"/>
        <v>2249</v>
      </c>
      <c r="BG14" s="63">
        <f t="shared" si="1"/>
        <v>1817</v>
      </c>
      <c r="BH14" s="63">
        <f t="shared" si="1"/>
        <v>1942</v>
      </c>
      <c r="BI14" s="63">
        <f t="shared" si="1"/>
        <v>11258</v>
      </c>
      <c r="BJ14" s="54">
        <f t="shared" si="1"/>
        <v>827</v>
      </c>
      <c r="BK14" s="11"/>
      <c r="BL14" s="12">
        <f>AVERAGE(B14:BJ14)</f>
        <v>2660.3278688524592</v>
      </c>
    </row>
    <row r="15" spans="1:64" ht="16.5" thickBot="1">
      <c r="A15" s="3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9"/>
      <c r="BD15" s="49"/>
      <c r="BE15" s="49"/>
      <c r="BF15" s="49"/>
      <c r="BG15" s="49"/>
      <c r="BH15" s="49"/>
      <c r="BI15" s="49"/>
      <c r="BJ15" s="50"/>
      <c r="BK15" s="6"/>
      <c r="BL15" s="7"/>
    </row>
    <row r="16" spans="1:64" ht="15.75">
      <c r="A16" s="38" t="s">
        <v>64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1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6">
        <v>0</v>
      </c>
      <c r="BK16" s="6"/>
      <c r="BL16" s="7">
        <f aca="true" t="shared" si="2" ref="BL16:BL25">AVERAGE(B16:BJ16)</f>
        <v>0.01639344262295082</v>
      </c>
    </row>
    <row r="17" spans="1:64" ht="15.75">
      <c r="A17" s="36" t="s">
        <v>73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2</v>
      </c>
      <c r="BJ17" s="60">
        <v>5</v>
      </c>
      <c r="BK17" s="6"/>
      <c r="BL17" s="7">
        <f t="shared" si="2"/>
        <v>0.11475409836065574</v>
      </c>
    </row>
    <row r="18" spans="1:64" ht="15.75">
      <c r="A18" s="36" t="s">
        <v>74</v>
      </c>
      <c r="B18" s="62">
        <v>1</v>
      </c>
      <c r="C18" s="62">
        <v>6</v>
      </c>
      <c r="D18" s="62">
        <v>0</v>
      </c>
      <c r="E18" s="62">
        <v>3</v>
      </c>
      <c r="F18" s="62">
        <v>3</v>
      </c>
      <c r="G18" s="62">
        <v>4</v>
      </c>
      <c r="H18" s="62">
        <v>3</v>
      </c>
      <c r="I18" s="62">
        <v>0</v>
      </c>
      <c r="J18" s="62">
        <v>3</v>
      </c>
      <c r="K18" s="62">
        <v>0</v>
      </c>
      <c r="L18" s="62">
        <v>1</v>
      </c>
      <c r="M18" s="62">
        <v>1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1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3</v>
      </c>
      <c r="AN18" s="62">
        <v>0</v>
      </c>
      <c r="AO18" s="62">
        <v>1</v>
      </c>
      <c r="AP18" s="62">
        <v>0</v>
      </c>
      <c r="AQ18" s="62">
        <v>0</v>
      </c>
      <c r="AR18" s="62">
        <v>0</v>
      </c>
      <c r="AS18" s="62">
        <v>5</v>
      </c>
      <c r="AT18" s="62">
        <v>33</v>
      </c>
      <c r="AU18" s="62">
        <v>6</v>
      </c>
      <c r="AV18" s="62">
        <v>5</v>
      </c>
      <c r="AW18" s="62">
        <v>2</v>
      </c>
      <c r="AX18" s="62">
        <v>27</v>
      </c>
      <c r="AY18" s="62">
        <v>50</v>
      </c>
      <c r="AZ18" s="62">
        <v>10</v>
      </c>
      <c r="BA18" s="62">
        <v>35</v>
      </c>
      <c r="BB18" s="62">
        <v>26</v>
      </c>
      <c r="BC18" s="62">
        <v>3</v>
      </c>
      <c r="BD18" s="62">
        <v>16</v>
      </c>
      <c r="BE18" s="62">
        <v>6</v>
      </c>
      <c r="BF18" s="62">
        <v>4</v>
      </c>
      <c r="BG18" s="62">
        <v>0</v>
      </c>
      <c r="BH18" s="62">
        <v>6</v>
      </c>
      <c r="BI18" s="62">
        <v>4</v>
      </c>
      <c r="BJ18" s="60">
        <v>2</v>
      </c>
      <c r="BK18" s="6"/>
      <c r="BL18" s="7">
        <f t="shared" si="2"/>
        <v>4.426229508196721</v>
      </c>
    </row>
    <row r="19" spans="1:64" ht="15.75">
      <c r="A19" s="36" t="s">
        <v>65</v>
      </c>
      <c r="B19" s="62">
        <v>0</v>
      </c>
      <c r="C19" s="62">
        <v>2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2</v>
      </c>
      <c r="AR19" s="62">
        <v>3</v>
      </c>
      <c r="AS19" s="62">
        <v>68</v>
      </c>
      <c r="AT19" s="62">
        <v>108</v>
      </c>
      <c r="AU19" s="62">
        <v>64</v>
      </c>
      <c r="AV19" s="62">
        <v>42</v>
      </c>
      <c r="AW19" s="62">
        <v>46</v>
      </c>
      <c r="AX19" s="62">
        <v>6</v>
      </c>
      <c r="AY19" s="62">
        <v>0</v>
      </c>
      <c r="AZ19" s="62">
        <v>0</v>
      </c>
      <c r="BA19" s="62">
        <v>0</v>
      </c>
      <c r="BB19" s="62">
        <v>31</v>
      </c>
      <c r="BC19" s="62">
        <v>7</v>
      </c>
      <c r="BD19" s="62">
        <v>18</v>
      </c>
      <c r="BE19" s="62">
        <v>22</v>
      </c>
      <c r="BF19" s="62">
        <v>28</v>
      </c>
      <c r="BG19" s="62">
        <v>15</v>
      </c>
      <c r="BH19" s="62">
        <v>0</v>
      </c>
      <c r="BI19" s="62">
        <v>8</v>
      </c>
      <c r="BJ19" s="60">
        <v>48</v>
      </c>
      <c r="BK19" s="6"/>
      <c r="BL19" s="7">
        <f t="shared" si="2"/>
        <v>8.491803278688524</v>
      </c>
    </row>
    <row r="20" spans="1:64" ht="15.75">
      <c r="A20" s="36" t="s">
        <v>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1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1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1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4</v>
      </c>
      <c r="AP20" s="62">
        <v>0</v>
      </c>
      <c r="AQ20" s="62">
        <v>1</v>
      </c>
      <c r="AR20" s="62">
        <v>0</v>
      </c>
      <c r="AS20" s="62">
        <v>0</v>
      </c>
      <c r="AT20" s="62">
        <v>0</v>
      </c>
      <c r="AU20" s="62">
        <v>0</v>
      </c>
      <c r="AV20" s="62">
        <v>8</v>
      </c>
      <c r="AW20" s="62">
        <v>0</v>
      </c>
      <c r="AX20" s="62">
        <v>0</v>
      </c>
      <c r="AY20" s="62">
        <v>9</v>
      </c>
      <c r="AZ20" s="62">
        <v>2</v>
      </c>
      <c r="BA20" s="62">
        <v>1</v>
      </c>
      <c r="BB20" s="62">
        <v>0</v>
      </c>
      <c r="BC20" s="62">
        <v>0</v>
      </c>
      <c r="BD20" s="62">
        <v>1</v>
      </c>
      <c r="BE20" s="62">
        <v>7</v>
      </c>
      <c r="BF20" s="62">
        <v>23</v>
      </c>
      <c r="BG20" s="62">
        <v>22</v>
      </c>
      <c r="BH20" s="62">
        <v>11</v>
      </c>
      <c r="BI20" s="62">
        <v>4</v>
      </c>
      <c r="BJ20" s="60">
        <v>7</v>
      </c>
      <c r="BK20" s="6"/>
      <c r="BL20" s="7">
        <f t="shared" si="2"/>
        <v>1.6885245901639345</v>
      </c>
    </row>
    <row r="21" spans="1:64" ht="15.75">
      <c r="A21" s="36" t="s">
        <v>69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5</v>
      </c>
      <c r="AY21" s="62">
        <v>4</v>
      </c>
      <c r="AZ21" s="62">
        <v>1</v>
      </c>
      <c r="BA21" s="62">
        <v>44</v>
      </c>
      <c r="BB21" s="62">
        <v>7</v>
      </c>
      <c r="BC21" s="62">
        <v>56</v>
      </c>
      <c r="BD21" s="62">
        <v>74</v>
      </c>
      <c r="BE21" s="62">
        <v>38</v>
      </c>
      <c r="BF21" s="62">
        <v>51</v>
      </c>
      <c r="BG21" s="62">
        <v>24</v>
      </c>
      <c r="BH21" s="62">
        <v>21</v>
      </c>
      <c r="BI21" s="62">
        <v>8</v>
      </c>
      <c r="BJ21" s="60">
        <v>23</v>
      </c>
      <c r="BK21" s="6"/>
      <c r="BL21" s="7">
        <f t="shared" si="2"/>
        <v>5.836065573770492</v>
      </c>
    </row>
    <row r="22" spans="1:64" ht="15.75">
      <c r="A22" s="36" t="s">
        <v>76</v>
      </c>
      <c r="B22" s="62">
        <v>0</v>
      </c>
      <c r="C22" s="62">
        <v>5</v>
      </c>
      <c r="D22" s="62">
        <v>8</v>
      </c>
      <c r="E22" s="62">
        <v>17</v>
      </c>
      <c r="F22" s="62">
        <v>0</v>
      </c>
      <c r="G22" s="62">
        <v>0</v>
      </c>
      <c r="H22" s="62">
        <v>0</v>
      </c>
      <c r="I22" s="62">
        <v>50</v>
      </c>
      <c r="J22" s="62">
        <v>50</v>
      </c>
      <c r="K22" s="62">
        <v>0</v>
      </c>
      <c r="L22" s="62">
        <v>212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100</v>
      </c>
      <c r="AD22" s="62">
        <v>400</v>
      </c>
      <c r="AE22" s="62">
        <v>0</v>
      </c>
      <c r="AF22" s="62">
        <v>0</v>
      </c>
      <c r="AG22" s="62">
        <v>0</v>
      </c>
      <c r="AH22" s="62">
        <v>300</v>
      </c>
      <c r="AI22" s="62">
        <v>0</v>
      </c>
      <c r="AJ22" s="62">
        <v>200</v>
      </c>
      <c r="AK22" s="62">
        <v>0</v>
      </c>
      <c r="AL22" s="62">
        <v>0</v>
      </c>
      <c r="AM22" s="62">
        <v>50</v>
      </c>
      <c r="AN22" s="62">
        <v>500</v>
      </c>
      <c r="AO22" s="62">
        <v>2</v>
      </c>
      <c r="AP22" s="62">
        <v>30</v>
      </c>
      <c r="AQ22" s="62">
        <v>9</v>
      </c>
      <c r="AR22" s="62">
        <v>5</v>
      </c>
      <c r="AS22" s="62">
        <v>13</v>
      </c>
      <c r="AT22" s="62">
        <v>7</v>
      </c>
      <c r="AU22" s="62">
        <v>229</v>
      </c>
      <c r="AV22" s="62">
        <v>10</v>
      </c>
      <c r="AW22" s="62">
        <v>227</v>
      </c>
      <c r="AX22" s="62">
        <v>12</v>
      </c>
      <c r="AY22" s="62">
        <v>44</v>
      </c>
      <c r="AZ22" s="62">
        <v>44</v>
      </c>
      <c r="BA22" s="62">
        <v>77</v>
      </c>
      <c r="BB22" s="62">
        <v>1049</v>
      </c>
      <c r="BC22" s="62">
        <v>753</v>
      </c>
      <c r="BD22" s="62">
        <v>250</v>
      </c>
      <c r="BE22" s="62">
        <v>38</v>
      </c>
      <c r="BF22" s="62">
        <v>155</v>
      </c>
      <c r="BG22" s="62">
        <v>903</v>
      </c>
      <c r="BH22" s="62">
        <v>150</v>
      </c>
      <c r="BI22" s="62">
        <v>148</v>
      </c>
      <c r="BJ22" s="60">
        <v>58</v>
      </c>
      <c r="BK22" s="6"/>
      <c r="BL22" s="7">
        <f t="shared" si="2"/>
        <v>100.08196721311475</v>
      </c>
    </row>
    <row r="23" spans="1:64" ht="15.75">
      <c r="A23" s="36" t="s">
        <v>71</v>
      </c>
      <c r="B23" s="62">
        <v>12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2</v>
      </c>
      <c r="AR23" s="62">
        <v>1</v>
      </c>
      <c r="AS23" s="62">
        <v>5</v>
      </c>
      <c r="AT23" s="62">
        <v>24</v>
      </c>
      <c r="AU23" s="62">
        <v>106</v>
      </c>
      <c r="AV23" s="62">
        <v>10</v>
      </c>
      <c r="AW23" s="62">
        <v>16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2</v>
      </c>
      <c r="BD23" s="62">
        <v>4</v>
      </c>
      <c r="BE23" s="62">
        <v>19823</v>
      </c>
      <c r="BF23" s="62">
        <v>10</v>
      </c>
      <c r="BG23" s="62">
        <v>0</v>
      </c>
      <c r="BH23" s="62">
        <v>0</v>
      </c>
      <c r="BI23" s="62">
        <v>0</v>
      </c>
      <c r="BJ23" s="60">
        <v>7</v>
      </c>
      <c r="BK23" s="6"/>
      <c r="BL23" s="7">
        <f t="shared" si="2"/>
        <v>328.2295081967213</v>
      </c>
    </row>
    <row r="24" spans="1:64" ht="15.75">
      <c r="A24" s="36" t="s">
        <v>77</v>
      </c>
      <c r="B24" s="62">
        <v>77</v>
      </c>
      <c r="C24" s="62">
        <v>0</v>
      </c>
      <c r="D24" s="62">
        <v>39</v>
      </c>
      <c r="E24" s="62">
        <v>102</v>
      </c>
      <c r="F24" s="62">
        <v>13</v>
      </c>
      <c r="G24" s="62">
        <v>120</v>
      </c>
      <c r="H24" s="62">
        <v>105</v>
      </c>
      <c r="I24" s="62">
        <v>0</v>
      </c>
      <c r="J24" s="62">
        <v>100</v>
      </c>
      <c r="K24" s="62">
        <v>0</v>
      </c>
      <c r="L24" s="62">
        <v>312</v>
      </c>
      <c r="M24" s="62">
        <v>159</v>
      </c>
      <c r="N24" s="62">
        <v>140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1900</v>
      </c>
      <c r="AD24" s="62">
        <v>500</v>
      </c>
      <c r="AE24" s="62">
        <v>0</v>
      </c>
      <c r="AF24" s="62">
        <v>7500</v>
      </c>
      <c r="AG24" s="62">
        <v>8700</v>
      </c>
      <c r="AH24" s="62">
        <v>1200</v>
      </c>
      <c r="AI24" s="62">
        <v>200</v>
      </c>
      <c r="AJ24" s="62">
        <v>1020</v>
      </c>
      <c r="AK24" s="62">
        <v>305</v>
      </c>
      <c r="AL24" s="62">
        <v>900</v>
      </c>
      <c r="AM24" s="62">
        <v>1556</v>
      </c>
      <c r="AN24" s="62">
        <v>538</v>
      </c>
      <c r="AO24" s="62">
        <v>820</v>
      </c>
      <c r="AP24" s="62">
        <v>742</v>
      </c>
      <c r="AQ24" s="62">
        <v>270</v>
      </c>
      <c r="AR24" s="62">
        <v>417</v>
      </c>
      <c r="AS24" s="62">
        <v>1347</v>
      </c>
      <c r="AT24" s="62">
        <v>306</v>
      </c>
      <c r="AU24" s="62">
        <v>536</v>
      </c>
      <c r="AV24" s="62">
        <v>263</v>
      </c>
      <c r="AW24" s="62">
        <v>1008</v>
      </c>
      <c r="AX24" s="62">
        <v>1518</v>
      </c>
      <c r="AY24" s="62">
        <v>1057</v>
      </c>
      <c r="AZ24" s="62">
        <v>1590</v>
      </c>
      <c r="BA24" s="62">
        <v>405</v>
      </c>
      <c r="BB24" s="62">
        <v>692</v>
      </c>
      <c r="BC24" s="62">
        <v>1496</v>
      </c>
      <c r="BD24" s="62">
        <v>635</v>
      </c>
      <c r="BE24" s="62">
        <v>407</v>
      </c>
      <c r="BF24" s="62">
        <v>361</v>
      </c>
      <c r="BG24" s="62">
        <v>733</v>
      </c>
      <c r="BH24" s="62">
        <v>214</v>
      </c>
      <c r="BI24" s="62">
        <v>396</v>
      </c>
      <c r="BJ24" s="60">
        <v>586</v>
      </c>
      <c r="BK24" s="6"/>
      <c r="BL24" s="7">
        <f t="shared" si="2"/>
        <v>676.8032786885246</v>
      </c>
    </row>
    <row r="25" spans="1:64" ht="15.75">
      <c r="A25" s="36" t="s">
        <v>78</v>
      </c>
      <c r="B25" s="62">
        <v>813</v>
      </c>
      <c r="C25" s="62">
        <v>284</v>
      </c>
      <c r="D25" s="62">
        <v>354</v>
      </c>
      <c r="E25" s="62">
        <v>2209</v>
      </c>
      <c r="F25" s="62">
        <v>5164</v>
      </c>
      <c r="G25" s="62">
        <v>572</v>
      </c>
      <c r="H25" s="62">
        <v>1245</v>
      </c>
      <c r="I25" s="62">
        <v>2983</v>
      </c>
      <c r="J25" s="62">
        <v>1015</v>
      </c>
      <c r="K25" s="62">
        <v>0</v>
      </c>
      <c r="L25" s="62">
        <v>1997</v>
      </c>
      <c r="M25" s="62">
        <v>125</v>
      </c>
      <c r="N25" s="62">
        <v>0</v>
      </c>
      <c r="O25" s="62">
        <v>64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1300</v>
      </c>
      <c r="AE25" s="62">
        <v>1700</v>
      </c>
      <c r="AF25" s="62">
        <v>4800</v>
      </c>
      <c r="AG25" s="62">
        <v>0</v>
      </c>
      <c r="AH25" s="62">
        <v>300</v>
      </c>
      <c r="AI25" s="62">
        <v>400</v>
      </c>
      <c r="AJ25" s="62">
        <v>1097</v>
      </c>
      <c r="AK25" s="62">
        <v>100</v>
      </c>
      <c r="AL25" s="62">
        <v>0</v>
      </c>
      <c r="AM25" s="62">
        <v>500</v>
      </c>
      <c r="AN25" s="62">
        <v>2000</v>
      </c>
      <c r="AO25" s="62">
        <v>1100</v>
      </c>
      <c r="AP25" s="62">
        <v>9313</v>
      </c>
      <c r="AQ25" s="62">
        <v>311</v>
      </c>
      <c r="AR25" s="62">
        <v>16346</v>
      </c>
      <c r="AS25" s="62">
        <v>18006</v>
      </c>
      <c r="AT25" s="62">
        <v>5437</v>
      </c>
      <c r="AU25" s="62">
        <v>12456</v>
      </c>
      <c r="AV25" s="62">
        <v>39167</v>
      </c>
      <c r="AW25" s="62">
        <v>9071</v>
      </c>
      <c r="AX25" s="62">
        <v>5886</v>
      </c>
      <c r="AY25" s="62">
        <v>13110</v>
      </c>
      <c r="AZ25" s="62">
        <v>5151</v>
      </c>
      <c r="BA25" s="62">
        <v>11758</v>
      </c>
      <c r="BB25" s="62">
        <v>23531</v>
      </c>
      <c r="BC25" s="62">
        <v>6784</v>
      </c>
      <c r="BD25" s="62">
        <v>3652</v>
      </c>
      <c r="BE25" s="62">
        <v>11590</v>
      </c>
      <c r="BF25" s="62">
        <v>56890</v>
      </c>
      <c r="BG25" s="62">
        <v>16562</v>
      </c>
      <c r="BH25" s="62">
        <v>52400</v>
      </c>
      <c r="BI25" s="62">
        <v>24726</v>
      </c>
      <c r="BJ25" s="60">
        <v>57163</v>
      </c>
      <c r="BK25" s="6"/>
      <c r="BL25" s="7">
        <f t="shared" si="2"/>
        <v>7039.868852459016</v>
      </c>
    </row>
    <row r="26" spans="1:64" ht="16.5" thickBot="1">
      <c r="A26" s="64" t="s">
        <v>79</v>
      </c>
      <c r="B26" s="39">
        <f>SUM(B16:B25)</f>
        <v>903</v>
      </c>
      <c r="C26" s="39">
        <f aca="true" t="shared" si="3" ref="C26:BJ26">SUM(C16:C25)</f>
        <v>297</v>
      </c>
      <c r="D26" s="39">
        <f t="shared" si="3"/>
        <v>401</v>
      </c>
      <c r="E26" s="39">
        <f t="shared" si="3"/>
        <v>2331</v>
      </c>
      <c r="F26" s="39">
        <f t="shared" si="3"/>
        <v>5180</v>
      </c>
      <c r="G26" s="39">
        <f t="shared" si="3"/>
        <v>696</v>
      </c>
      <c r="H26" s="39">
        <f t="shared" si="3"/>
        <v>1353</v>
      </c>
      <c r="I26" s="39">
        <f t="shared" si="3"/>
        <v>3034</v>
      </c>
      <c r="J26" s="39">
        <f t="shared" si="3"/>
        <v>1168</v>
      </c>
      <c r="K26" s="39">
        <f t="shared" si="3"/>
        <v>0</v>
      </c>
      <c r="L26" s="39">
        <f t="shared" si="3"/>
        <v>2522</v>
      </c>
      <c r="M26" s="39">
        <f t="shared" si="3"/>
        <v>285</v>
      </c>
      <c r="N26" s="39">
        <f t="shared" si="3"/>
        <v>140</v>
      </c>
      <c r="O26" s="39">
        <f t="shared" si="3"/>
        <v>64</v>
      </c>
      <c r="P26" s="39">
        <f t="shared" si="3"/>
        <v>0</v>
      </c>
      <c r="Q26" s="39">
        <f t="shared" si="3"/>
        <v>1</v>
      </c>
      <c r="R26" s="39">
        <f t="shared" si="3"/>
        <v>0</v>
      </c>
      <c r="S26" s="39">
        <f t="shared" si="3"/>
        <v>0</v>
      </c>
      <c r="T26" s="39">
        <f t="shared" si="3"/>
        <v>0</v>
      </c>
      <c r="U26" s="39">
        <f t="shared" si="3"/>
        <v>0</v>
      </c>
      <c r="V26" s="39">
        <f t="shared" si="3"/>
        <v>0</v>
      </c>
      <c r="W26" s="39">
        <f t="shared" si="3"/>
        <v>1</v>
      </c>
      <c r="X26" s="39">
        <f t="shared" si="3"/>
        <v>0</v>
      </c>
      <c r="Y26" s="39">
        <f t="shared" si="3"/>
        <v>0</v>
      </c>
      <c r="Z26" s="39">
        <f t="shared" si="3"/>
        <v>0</v>
      </c>
      <c r="AA26" s="39">
        <f t="shared" si="3"/>
        <v>0</v>
      </c>
      <c r="AB26" s="39">
        <f t="shared" si="3"/>
        <v>0</v>
      </c>
      <c r="AC26" s="39">
        <f t="shared" si="3"/>
        <v>2000</v>
      </c>
      <c r="AD26" s="39">
        <f t="shared" si="3"/>
        <v>2200</v>
      </c>
      <c r="AE26" s="39">
        <f t="shared" si="3"/>
        <v>1701</v>
      </c>
      <c r="AF26" s="39">
        <f t="shared" si="3"/>
        <v>12300</v>
      </c>
      <c r="AG26" s="39">
        <f t="shared" si="3"/>
        <v>8700</v>
      </c>
      <c r="AH26" s="39">
        <f t="shared" si="3"/>
        <v>1801</v>
      </c>
      <c r="AI26" s="39">
        <f t="shared" si="3"/>
        <v>600</v>
      </c>
      <c r="AJ26" s="39">
        <f t="shared" si="3"/>
        <v>2317</v>
      </c>
      <c r="AK26" s="39">
        <f t="shared" si="3"/>
        <v>405</v>
      </c>
      <c r="AL26" s="39">
        <f t="shared" si="3"/>
        <v>900</v>
      </c>
      <c r="AM26" s="39">
        <f t="shared" si="3"/>
        <v>2109</v>
      </c>
      <c r="AN26" s="39">
        <f t="shared" si="3"/>
        <v>3038</v>
      </c>
      <c r="AO26" s="39">
        <f t="shared" si="3"/>
        <v>1927</v>
      </c>
      <c r="AP26" s="39">
        <f t="shared" si="3"/>
        <v>10085</v>
      </c>
      <c r="AQ26" s="39">
        <f t="shared" si="3"/>
        <v>595</v>
      </c>
      <c r="AR26" s="39">
        <f t="shared" si="3"/>
        <v>16772</v>
      </c>
      <c r="AS26" s="39">
        <f t="shared" si="3"/>
        <v>19444</v>
      </c>
      <c r="AT26" s="39">
        <f t="shared" si="3"/>
        <v>5915</v>
      </c>
      <c r="AU26" s="39">
        <f t="shared" si="3"/>
        <v>13397</v>
      </c>
      <c r="AV26" s="39">
        <f t="shared" si="3"/>
        <v>39505</v>
      </c>
      <c r="AW26" s="39">
        <f t="shared" si="3"/>
        <v>10370</v>
      </c>
      <c r="AX26" s="39">
        <f t="shared" si="3"/>
        <v>7454</v>
      </c>
      <c r="AY26" s="39">
        <f t="shared" si="3"/>
        <v>14274</v>
      </c>
      <c r="AZ26" s="39">
        <f t="shared" si="3"/>
        <v>6798</v>
      </c>
      <c r="BA26" s="39">
        <f t="shared" si="3"/>
        <v>12320</v>
      </c>
      <c r="BB26" s="39">
        <f t="shared" si="3"/>
        <v>25336</v>
      </c>
      <c r="BC26" s="63">
        <f t="shared" si="3"/>
        <v>9101</v>
      </c>
      <c r="BD26" s="63">
        <f t="shared" si="3"/>
        <v>4650</v>
      </c>
      <c r="BE26" s="63">
        <f t="shared" si="3"/>
        <v>31931</v>
      </c>
      <c r="BF26" s="63">
        <f t="shared" si="3"/>
        <v>57522</v>
      </c>
      <c r="BG26" s="63">
        <f t="shared" si="3"/>
        <v>18259</v>
      </c>
      <c r="BH26" s="63">
        <f t="shared" si="3"/>
        <v>52802</v>
      </c>
      <c r="BI26" s="63">
        <f t="shared" si="3"/>
        <v>25296</v>
      </c>
      <c r="BJ26" s="54">
        <f t="shared" si="3"/>
        <v>57899</v>
      </c>
      <c r="BK26" s="11"/>
      <c r="BL26" s="12">
        <f>AVERAGE(B26:BJ26)</f>
        <v>8165.55737704918</v>
      </c>
    </row>
    <row r="27" spans="1:64" ht="16.5" thickBot="1">
      <c r="A27" s="5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61"/>
      <c r="BD27" s="61"/>
      <c r="BE27" s="61"/>
      <c r="BF27" s="61"/>
      <c r="BG27" s="61"/>
      <c r="BH27" s="61"/>
      <c r="BI27" s="61"/>
      <c r="BJ27" s="52"/>
      <c r="BK27" s="6"/>
      <c r="BL27" s="7"/>
    </row>
    <row r="28" spans="1:64" ht="15.75">
      <c r="A28" s="38" t="s">
        <v>80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7</v>
      </c>
      <c r="J28" s="32">
        <v>15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1</v>
      </c>
      <c r="AL28" s="32">
        <v>3</v>
      </c>
      <c r="AM28" s="32">
        <v>2</v>
      </c>
      <c r="AN28" s="32">
        <v>5</v>
      </c>
      <c r="AO28" s="32">
        <v>5</v>
      </c>
      <c r="AP28" s="32">
        <v>0</v>
      </c>
      <c r="AQ28" s="32">
        <v>0</v>
      </c>
      <c r="AR28" s="32">
        <v>1</v>
      </c>
      <c r="AS28" s="32">
        <v>2</v>
      </c>
      <c r="AT28" s="32">
        <v>3</v>
      </c>
      <c r="AU28" s="32">
        <v>2</v>
      </c>
      <c r="AV28" s="32">
        <v>1</v>
      </c>
      <c r="AW28" s="32">
        <v>3</v>
      </c>
      <c r="AX28" s="32">
        <v>7</v>
      </c>
      <c r="AY28" s="32">
        <v>1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1</v>
      </c>
      <c r="BF28" s="32">
        <v>0</v>
      </c>
      <c r="BG28" s="32">
        <v>2</v>
      </c>
      <c r="BH28" s="32">
        <v>2</v>
      </c>
      <c r="BI28" s="32">
        <v>1</v>
      </c>
      <c r="BJ28" s="31">
        <v>0</v>
      </c>
      <c r="BK28" s="6"/>
      <c r="BL28" s="7">
        <f aca="true" t="shared" si="4" ref="BL28:BL41">AVERAGE(B28:BJ28)</f>
        <v>1.0491803278688525</v>
      </c>
    </row>
    <row r="29" spans="1:64" ht="15.75">
      <c r="A29" s="36" t="s">
        <v>81</v>
      </c>
      <c r="B29" s="65">
        <v>0</v>
      </c>
      <c r="C29" s="65">
        <v>0</v>
      </c>
      <c r="D29" s="65">
        <v>0</v>
      </c>
      <c r="E29" s="65">
        <v>0</v>
      </c>
      <c r="F29" s="65">
        <v>3</v>
      </c>
      <c r="G29" s="65">
        <v>0</v>
      </c>
      <c r="H29" s="65">
        <v>0</v>
      </c>
      <c r="I29" s="65">
        <v>1</v>
      </c>
      <c r="J29" s="65">
        <v>0</v>
      </c>
      <c r="K29" s="65">
        <v>0</v>
      </c>
      <c r="L29" s="65">
        <v>1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2</v>
      </c>
      <c r="AL29" s="65">
        <v>2</v>
      </c>
      <c r="AM29" s="65">
        <v>7</v>
      </c>
      <c r="AN29" s="65">
        <v>8</v>
      </c>
      <c r="AO29" s="65">
        <v>5</v>
      </c>
      <c r="AP29" s="65">
        <v>20</v>
      </c>
      <c r="AQ29" s="65">
        <v>9</v>
      </c>
      <c r="AR29" s="65">
        <v>1</v>
      </c>
      <c r="AS29" s="65">
        <v>3</v>
      </c>
      <c r="AT29" s="65">
        <v>1</v>
      </c>
      <c r="AU29" s="65">
        <v>4</v>
      </c>
      <c r="AV29" s="65">
        <v>9</v>
      </c>
      <c r="AW29" s="65">
        <v>9</v>
      </c>
      <c r="AX29" s="65">
        <v>3</v>
      </c>
      <c r="AY29" s="65">
        <v>0</v>
      </c>
      <c r="AZ29" s="65">
        <v>4</v>
      </c>
      <c r="BA29" s="65">
        <v>2</v>
      </c>
      <c r="BB29" s="65">
        <v>4</v>
      </c>
      <c r="BC29" s="65">
        <v>5</v>
      </c>
      <c r="BD29" s="65">
        <v>2</v>
      </c>
      <c r="BE29" s="65">
        <v>0</v>
      </c>
      <c r="BF29" s="65">
        <v>4</v>
      </c>
      <c r="BG29" s="65">
        <v>6</v>
      </c>
      <c r="BH29" s="65">
        <v>8</v>
      </c>
      <c r="BI29" s="65">
        <v>4</v>
      </c>
      <c r="BJ29" s="30">
        <v>3</v>
      </c>
      <c r="BK29" s="6"/>
      <c r="BL29" s="7">
        <f t="shared" si="4"/>
        <v>2.1311475409836067</v>
      </c>
    </row>
    <row r="30" spans="1:64" ht="15.75">
      <c r="A30" s="36" t="s">
        <v>82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14</v>
      </c>
      <c r="AL30" s="65">
        <v>11</v>
      </c>
      <c r="AM30" s="65">
        <v>19</v>
      </c>
      <c r="AN30" s="65">
        <v>26</v>
      </c>
      <c r="AO30" s="65">
        <v>0</v>
      </c>
      <c r="AP30" s="65">
        <v>0</v>
      </c>
      <c r="AQ30" s="65">
        <v>4</v>
      </c>
      <c r="AR30" s="65">
        <v>3</v>
      </c>
      <c r="AS30" s="65">
        <v>1</v>
      </c>
      <c r="AT30" s="65">
        <v>2</v>
      </c>
      <c r="AU30" s="65">
        <v>2</v>
      </c>
      <c r="AV30" s="65">
        <v>4</v>
      </c>
      <c r="AW30" s="65">
        <v>0</v>
      </c>
      <c r="AX30" s="65">
        <v>1</v>
      </c>
      <c r="AY30" s="65">
        <v>0</v>
      </c>
      <c r="AZ30" s="65">
        <v>2</v>
      </c>
      <c r="BA30" s="65">
        <v>0</v>
      </c>
      <c r="BB30" s="65">
        <v>2</v>
      </c>
      <c r="BC30" s="65">
        <v>2</v>
      </c>
      <c r="BD30" s="65">
        <v>3</v>
      </c>
      <c r="BE30" s="65">
        <v>0</v>
      </c>
      <c r="BF30" s="65">
        <v>7</v>
      </c>
      <c r="BG30" s="65">
        <v>0</v>
      </c>
      <c r="BH30" s="65">
        <v>0</v>
      </c>
      <c r="BI30" s="65">
        <v>0</v>
      </c>
      <c r="BJ30" s="30">
        <v>0</v>
      </c>
      <c r="BK30" s="6"/>
      <c r="BL30" s="7">
        <f t="shared" si="4"/>
        <v>1.6885245901639345</v>
      </c>
    </row>
    <row r="31" spans="1:64" ht="15.75">
      <c r="A31" s="36" t="s">
        <v>83</v>
      </c>
      <c r="B31" s="65">
        <v>0</v>
      </c>
      <c r="C31" s="65">
        <v>0</v>
      </c>
      <c r="D31" s="65">
        <v>206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3</v>
      </c>
      <c r="AL31" s="65">
        <v>1</v>
      </c>
      <c r="AM31" s="65">
        <v>1</v>
      </c>
      <c r="AN31" s="65">
        <v>0</v>
      </c>
      <c r="AO31" s="65">
        <v>1</v>
      </c>
      <c r="AP31" s="65">
        <v>10</v>
      </c>
      <c r="AQ31" s="65">
        <v>6</v>
      </c>
      <c r="AR31" s="65">
        <v>3</v>
      </c>
      <c r="AS31" s="65">
        <v>0</v>
      </c>
      <c r="AT31" s="65">
        <v>2</v>
      </c>
      <c r="AU31" s="65">
        <v>2</v>
      </c>
      <c r="AV31" s="65">
        <v>4</v>
      </c>
      <c r="AW31" s="65">
        <v>1</v>
      </c>
      <c r="AX31" s="65">
        <v>4</v>
      </c>
      <c r="AY31" s="65">
        <v>1</v>
      </c>
      <c r="AZ31" s="65">
        <v>2</v>
      </c>
      <c r="BA31" s="65">
        <v>1</v>
      </c>
      <c r="BB31" s="65">
        <v>0</v>
      </c>
      <c r="BC31" s="65">
        <v>0</v>
      </c>
      <c r="BD31" s="65">
        <v>2</v>
      </c>
      <c r="BE31" s="65">
        <v>2</v>
      </c>
      <c r="BF31" s="65">
        <v>0</v>
      </c>
      <c r="BG31" s="65">
        <v>50</v>
      </c>
      <c r="BH31" s="65">
        <v>33</v>
      </c>
      <c r="BI31" s="65">
        <v>6</v>
      </c>
      <c r="BJ31" s="30">
        <v>0</v>
      </c>
      <c r="BK31" s="6"/>
      <c r="BL31" s="7">
        <f t="shared" si="4"/>
        <v>5.590163934426229</v>
      </c>
    </row>
    <row r="32" spans="1:64" ht="15.75">
      <c r="A32" s="36" t="s">
        <v>84</v>
      </c>
      <c r="B32" s="65">
        <v>63</v>
      </c>
      <c r="C32" s="65">
        <v>52</v>
      </c>
      <c r="D32" s="65">
        <v>131</v>
      </c>
      <c r="E32" s="65">
        <v>9</v>
      </c>
      <c r="F32" s="65">
        <v>0</v>
      </c>
      <c r="G32" s="65">
        <v>28</v>
      </c>
      <c r="H32" s="65">
        <v>0</v>
      </c>
      <c r="I32" s="65">
        <v>86</v>
      </c>
      <c r="J32" s="65">
        <v>66</v>
      </c>
      <c r="K32" s="65">
        <v>0</v>
      </c>
      <c r="L32" s="65">
        <v>214</v>
      </c>
      <c r="M32" s="65">
        <v>0</v>
      </c>
      <c r="N32" s="65">
        <v>0</v>
      </c>
      <c r="O32" s="65">
        <v>0</v>
      </c>
      <c r="P32" s="65">
        <v>0</v>
      </c>
      <c r="Q32" s="65">
        <v>200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8</v>
      </c>
      <c r="AP32" s="65">
        <v>8</v>
      </c>
      <c r="AQ32" s="65">
        <v>0</v>
      </c>
      <c r="AR32" s="65">
        <v>4</v>
      </c>
      <c r="AS32" s="65">
        <v>0</v>
      </c>
      <c r="AT32" s="65">
        <v>0</v>
      </c>
      <c r="AU32" s="65">
        <v>1</v>
      </c>
      <c r="AV32" s="65">
        <v>3</v>
      </c>
      <c r="AW32" s="65">
        <v>193</v>
      </c>
      <c r="AX32" s="65">
        <v>0</v>
      </c>
      <c r="AY32" s="65">
        <v>9</v>
      </c>
      <c r="AZ32" s="65">
        <v>0</v>
      </c>
      <c r="BA32" s="65">
        <v>0</v>
      </c>
      <c r="BB32" s="65">
        <v>2</v>
      </c>
      <c r="BC32" s="65">
        <v>0</v>
      </c>
      <c r="BD32" s="65">
        <v>0</v>
      </c>
      <c r="BE32" s="65">
        <v>3</v>
      </c>
      <c r="BF32" s="65">
        <v>2</v>
      </c>
      <c r="BG32" s="65">
        <v>0</v>
      </c>
      <c r="BH32" s="65">
        <v>0</v>
      </c>
      <c r="BI32" s="65">
        <v>0</v>
      </c>
      <c r="BJ32" s="30">
        <v>0</v>
      </c>
      <c r="BK32" s="6"/>
      <c r="BL32" s="7">
        <f t="shared" si="4"/>
        <v>17.737704918032787</v>
      </c>
    </row>
    <row r="33" spans="1:64" ht="15.75">
      <c r="A33" s="36" t="s">
        <v>85</v>
      </c>
      <c r="B33" s="65">
        <v>181</v>
      </c>
      <c r="C33" s="65">
        <v>33</v>
      </c>
      <c r="D33" s="65">
        <v>297</v>
      </c>
      <c r="E33" s="65">
        <v>154</v>
      </c>
      <c r="F33" s="65">
        <v>434</v>
      </c>
      <c r="G33" s="65">
        <v>0</v>
      </c>
      <c r="H33" s="65">
        <v>288</v>
      </c>
      <c r="I33" s="65">
        <v>194</v>
      </c>
      <c r="J33" s="65">
        <v>130</v>
      </c>
      <c r="K33" s="65">
        <v>0</v>
      </c>
      <c r="L33" s="65">
        <v>96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100</v>
      </c>
      <c r="AD33" s="65">
        <v>100</v>
      </c>
      <c r="AE33" s="65">
        <v>0</v>
      </c>
      <c r="AF33" s="65">
        <v>0</v>
      </c>
      <c r="AG33" s="65">
        <v>0</v>
      </c>
      <c r="AH33" s="65">
        <v>100</v>
      </c>
      <c r="AI33" s="65">
        <v>0</v>
      </c>
      <c r="AJ33" s="65">
        <v>100</v>
      </c>
      <c r="AK33" s="65">
        <v>0</v>
      </c>
      <c r="AL33" s="65">
        <v>13</v>
      </c>
      <c r="AM33" s="65">
        <v>31</v>
      </c>
      <c r="AN33" s="65">
        <v>89</v>
      </c>
      <c r="AO33" s="65">
        <v>0</v>
      </c>
      <c r="AP33" s="65">
        <v>29</v>
      </c>
      <c r="AQ33" s="65">
        <v>50</v>
      </c>
      <c r="AR33" s="65">
        <v>61</v>
      </c>
      <c r="AS33" s="65">
        <v>30</v>
      </c>
      <c r="AT33" s="65">
        <v>10</v>
      </c>
      <c r="AU33" s="65">
        <v>182</v>
      </c>
      <c r="AV33" s="65">
        <v>86</v>
      </c>
      <c r="AW33" s="65">
        <v>91</v>
      </c>
      <c r="AX33" s="65">
        <v>11</v>
      </c>
      <c r="AY33" s="65">
        <v>96</v>
      </c>
      <c r="AZ33" s="65">
        <v>14</v>
      </c>
      <c r="BA33" s="65">
        <v>23</v>
      </c>
      <c r="BB33" s="65">
        <v>172</v>
      </c>
      <c r="BC33" s="65">
        <v>47</v>
      </c>
      <c r="BD33" s="65">
        <v>25</v>
      </c>
      <c r="BE33" s="65">
        <v>17</v>
      </c>
      <c r="BF33" s="65">
        <v>117</v>
      </c>
      <c r="BG33" s="65">
        <v>75</v>
      </c>
      <c r="BH33" s="65">
        <v>47</v>
      </c>
      <c r="BI33" s="65">
        <v>0</v>
      </c>
      <c r="BJ33" s="30">
        <v>0</v>
      </c>
      <c r="BK33" s="6"/>
      <c r="BL33" s="7">
        <f t="shared" si="4"/>
        <v>57.75409836065574</v>
      </c>
    </row>
    <row r="34" spans="1:64" ht="15.75">
      <c r="A34" s="36" t="s">
        <v>86</v>
      </c>
      <c r="B34" s="65">
        <v>57</v>
      </c>
      <c r="C34" s="65">
        <v>44</v>
      </c>
      <c r="D34" s="65">
        <v>178</v>
      </c>
      <c r="E34" s="65">
        <v>112</v>
      </c>
      <c r="F34" s="65">
        <v>38</v>
      </c>
      <c r="G34" s="65">
        <v>30</v>
      </c>
      <c r="H34" s="65">
        <v>56</v>
      </c>
      <c r="I34" s="65">
        <v>9</v>
      </c>
      <c r="J34" s="65">
        <v>34</v>
      </c>
      <c r="K34" s="65">
        <v>0</v>
      </c>
      <c r="L34" s="65">
        <v>44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100</v>
      </c>
      <c r="AG34" s="65">
        <v>0</v>
      </c>
      <c r="AH34" s="65">
        <v>200</v>
      </c>
      <c r="AI34" s="65">
        <v>0</v>
      </c>
      <c r="AJ34" s="65">
        <v>100</v>
      </c>
      <c r="AK34" s="65">
        <v>9</v>
      </c>
      <c r="AL34" s="65">
        <v>116</v>
      </c>
      <c r="AM34" s="65">
        <v>20</v>
      </c>
      <c r="AN34" s="65">
        <v>93</v>
      </c>
      <c r="AO34" s="65">
        <v>65</v>
      </c>
      <c r="AP34" s="65">
        <v>43</v>
      </c>
      <c r="AQ34" s="65">
        <v>26</v>
      </c>
      <c r="AR34" s="65">
        <v>57</v>
      </c>
      <c r="AS34" s="65">
        <v>33</v>
      </c>
      <c r="AT34" s="65">
        <v>32</v>
      </c>
      <c r="AU34" s="65">
        <v>182</v>
      </c>
      <c r="AV34" s="65">
        <v>22</v>
      </c>
      <c r="AW34" s="65">
        <v>33</v>
      </c>
      <c r="AX34" s="65">
        <v>10</v>
      </c>
      <c r="AY34" s="65">
        <v>6</v>
      </c>
      <c r="AZ34" s="65">
        <v>19</v>
      </c>
      <c r="BA34" s="65">
        <v>109</v>
      </c>
      <c r="BB34" s="65">
        <v>48</v>
      </c>
      <c r="BC34" s="65">
        <v>67</v>
      </c>
      <c r="BD34" s="65">
        <v>4</v>
      </c>
      <c r="BE34" s="65">
        <v>11</v>
      </c>
      <c r="BF34" s="65">
        <v>43</v>
      </c>
      <c r="BG34" s="65">
        <v>12</v>
      </c>
      <c r="BH34" s="65">
        <v>22</v>
      </c>
      <c r="BI34" s="65">
        <v>8</v>
      </c>
      <c r="BJ34" s="30">
        <v>6</v>
      </c>
      <c r="BK34" s="6"/>
      <c r="BL34" s="7">
        <f t="shared" si="4"/>
        <v>34.39344262295082</v>
      </c>
    </row>
    <row r="35" spans="1:64" ht="15.75">
      <c r="A35" s="36" t="s">
        <v>87</v>
      </c>
      <c r="B35" s="65">
        <v>27</v>
      </c>
      <c r="C35" s="65">
        <v>66</v>
      </c>
      <c r="D35" s="65">
        <v>18</v>
      </c>
      <c r="E35" s="65">
        <v>0</v>
      </c>
      <c r="F35" s="65">
        <v>228</v>
      </c>
      <c r="G35" s="65">
        <v>57</v>
      </c>
      <c r="H35" s="65">
        <v>128</v>
      </c>
      <c r="I35" s="65">
        <v>254</v>
      </c>
      <c r="J35" s="65">
        <v>897</v>
      </c>
      <c r="K35" s="65">
        <v>0</v>
      </c>
      <c r="L35" s="65">
        <v>4208</v>
      </c>
      <c r="M35" s="65">
        <v>0</v>
      </c>
      <c r="N35" s="65">
        <v>0</v>
      </c>
      <c r="O35" s="65">
        <v>0</v>
      </c>
      <c r="P35" s="65">
        <v>0</v>
      </c>
      <c r="Q35" s="65">
        <v>400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200</v>
      </c>
      <c r="AC35" s="65">
        <v>300</v>
      </c>
      <c r="AD35" s="65">
        <v>200</v>
      </c>
      <c r="AE35" s="65">
        <v>100</v>
      </c>
      <c r="AF35" s="65">
        <v>500</v>
      </c>
      <c r="AG35" s="65">
        <v>600</v>
      </c>
      <c r="AH35" s="65">
        <v>300</v>
      </c>
      <c r="AI35" s="65">
        <v>200</v>
      </c>
      <c r="AJ35" s="65">
        <v>200</v>
      </c>
      <c r="AK35" s="65">
        <v>153</v>
      </c>
      <c r="AL35" s="65">
        <v>100</v>
      </c>
      <c r="AM35" s="65">
        <v>100</v>
      </c>
      <c r="AN35" s="65">
        <v>268</v>
      </c>
      <c r="AO35" s="65">
        <v>266</v>
      </c>
      <c r="AP35" s="65">
        <v>350</v>
      </c>
      <c r="AQ35" s="65">
        <v>233</v>
      </c>
      <c r="AR35" s="65">
        <v>939</v>
      </c>
      <c r="AS35" s="65">
        <v>1876</v>
      </c>
      <c r="AT35" s="65">
        <v>245</v>
      </c>
      <c r="AU35" s="65">
        <v>1070</v>
      </c>
      <c r="AV35" s="65">
        <v>215</v>
      </c>
      <c r="AW35" s="65">
        <v>859</v>
      </c>
      <c r="AX35" s="65">
        <v>703</v>
      </c>
      <c r="AY35" s="65">
        <v>1153</v>
      </c>
      <c r="AZ35" s="65">
        <v>640</v>
      </c>
      <c r="BA35" s="65">
        <v>627</v>
      </c>
      <c r="BB35" s="65">
        <v>4129</v>
      </c>
      <c r="BC35" s="65">
        <v>376</v>
      </c>
      <c r="BD35" s="65">
        <v>602</v>
      </c>
      <c r="BE35" s="65">
        <v>131</v>
      </c>
      <c r="BF35" s="65">
        <v>350</v>
      </c>
      <c r="BG35" s="65">
        <v>491</v>
      </c>
      <c r="BH35" s="65">
        <v>278</v>
      </c>
      <c r="BI35" s="65">
        <v>51</v>
      </c>
      <c r="BJ35" s="30">
        <v>4918</v>
      </c>
      <c r="BK35" s="6"/>
      <c r="BL35" s="7">
        <f t="shared" si="4"/>
        <v>491.9016393442623</v>
      </c>
    </row>
    <row r="36" spans="1:64" ht="15.75">
      <c r="A36" s="36" t="s">
        <v>88</v>
      </c>
      <c r="B36" s="65">
        <v>300</v>
      </c>
      <c r="C36" s="65">
        <v>248</v>
      </c>
      <c r="D36" s="65">
        <v>200</v>
      </c>
      <c r="E36" s="65">
        <v>194</v>
      </c>
      <c r="F36" s="65">
        <v>500</v>
      </c>
      <c r="G36" s="65">
        <v>100</v>
      </c>
      <c r="H36" s="65">
        <v>200</v>
      </c>
      <c r="I36" s="65">
        <v>100</v>
      </c>
      <c r="J36" s="65">
        <v>640</v>
      </c>
      <c r="K36" s="65">
        <v>0</v>
      </c>
      <c r="L36" s="65">
        <v>400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1</v>
      </c>
      <c r="AD36" s="65">
        <v>75</v>
      </c>
      <c r="AE36" s="65">
        <v>0</v>
      </c>
      <c r="AF36" s="65">
        <v>0</v>
      </c>
      <c r="AG36" s="65">
        <v>400</v>
      </c>
      <c r="AH36" s="65">
        <v>0</v>
      </c>
      <c r="AI36" s="65">
        <v>100</v>
      </c>
      <c r="AJ36" s="65">
        <v>0</v>
      </c>
      <c r="AK36" s="65">
        <v>0</v>
      </c>
      <c r="AL36" s="65">
        <v>1051</v>
      </c>
      <c r="AM36" s="65">
        <v>40</v>
      </c>
      <c r="AN36" s="65">
        <v>0</v>
      </c>
      <c r="AO36" s="65">
        <v>0</v>
      </c>
      <c r="AP36" s="65">
        <v>658</v>
      </c>
      <c r="AQ36" s="65">
        <v>275</v>
      </c>
      <c r="AR36" s="65">
        <v>149</v>
      </c>
      <c r="AS36" s="65">
        <v>15</v>
      </c>
      <c r="AT36" s="65">
        <v>10</v>
      </c>
      <c r="AU36" s="65">
        <v>0</v>
      </c>
      <c r="AV36" s="65">
        <v>0</v>
      </c>
      <c r="AW36" s="65">
        <v>0</v>
      </c>
      <c r="AX36" s="65">
        <v>0</v>
      </c>
      <c r="AY36" s="65">
        <v>13</v>
      </c>
      <c r="AZ36" s="65">
        <v>10</v>
      </c>
      <c r="BA36" s="65">
        <v>26</v>
      </c>
      <c r="BB36" s="65">
        <v>10</v>
      </c>
      <c r="BC36" s="65">
        <v>21</v>
      </c>
      <c r="BD36" s="65">
        <v>0</v>
      </c>
      <c r="BE36" s="65">
        <v>6</v>
      </c>
      <c r="BF36" s="65">
        <v>7</v>
      </c>
      <c r="BG36" s="65">
        <v>3</v>
      </c>
      <c r="BH36" s="65">
        <v>87</v>
      </c>
      <c r="BI36" s="65">
        <v>14</v>
      </c>
      <c r="BJ36" s="30">
        <v>28</v>
      </c>
      <c r="BK36" s="6"/>
      <c r="BL36" s="7">
        <f t="shared" si="4"/>
        <v>96.40983606557377</v>
      </c>
    </row>
    <row r="37" spans="1:64" ht="15.75">
      <c r="A37" s="36" t="s">
        <v>89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30900</v>
      </c>
      <c r="H37" s="65">
        <v>24300</v>
      </c>
      <c r="I37" s="65">
        <v>7200</v>
      </c>
      <c r="J37" s="65">
        <v>10540</v>
      </c>
      <c r="K37" s="65">
        <v>0</v>
      </c>
      <c r="L37" s="65">
        <v>7500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18600</v>
      </c>
      <c r="AD37" s="65">
        <v>12000</v>
      </c>
      <c r="AE37" s="65">
        <v>3800</v>
      </c>
      <c r="AF37" s="65">
        <v>6499</v>
      </c>
      <c r="AG37" s="65">
        <v>13100</v>
      </c>
      <c r="AH37" s="65">
        <v>3200</v>
      </c>
      <c r="AI37" s="65">
        <v>8100</v>
      </c>
      <c r="AJ37" s="65">
        <v>3700</v>
      </c>
      <c r="AK37" s="65">
        <v>5274</v>
      </c>
      <c r="AL37" s="65">
        <v>4519</v>
      </c>
      <c r="AM37" s="65">
        <v>4675</v>
      </c>
      <c r="AN37" s="65">
        <v>765</v>
      </c>
      <c r="AO37" s="65">
        <v>1700</v>
      </c>
      <c r="AP37" s="65">
        <v>2047</v>
      </c>
      <c r="AQ37" s="65">
        <v>1450</v>
      </c>
      <c r="AR37" s="65">
        <v>1551</v>
      </c>
      <c r="AS37" s="65">
        <v>2159</v>
      </c>
      <c r="AT37" s="65">
        <v>610</v>
      </c>
      <c r="AU37" s="65">
        <v>358</v>
      </c>
      <c r="AV37" s="65">
        <v>381</v>
      </c>
      <c r="AW37" s="65">
        <v>150</v>
      </c>
      <c r="AX37" s="65">
        <v>254</v>
      </c>
      <c r="AY37" s="65">
        <v>5355</v>
      </c>
      <c r="AZ37" s="65">
        <v>2260</v>
      </c>
      <c r="BA37" s="65">
        <v>1942</v>
      </c>
      <c r="BB37" s="65">
        <v>328</v>
      </c>
      <c r="BC37" s="65">
        <v>1058</v>
      </c>
      <c r="BD37" s="65">
        <v>0</v>
      </c>
      <c r="BE37" s="65">
        <v>10</v>
      </c>
      <c r="BF37" s="65">
        <v>6833</v>
      </c>
      <c r="BG37" s="65">
        <v>515</v>
      </c>
      <c r="BH37" s="65">
        <v>1294</v>
      </c>
      <c r="BI37" s="65">
        <v>104</v>
      </c>
      <c r="BJ37" s="30">
        <v>542</v>
      </c>
      <c r="BK37" s="6"/>
      <c r="BL37" s="7">
        <f t="shared" si="4"/>
        <v>3206.1147540983607</v>
      </c>
    </row>
    <row r="38" spans="1:64" ht="15.75">
      <c r="A38" s="36" t="s">
        <v>90</v>
      </c>
      <c r="B38" s="65">
        <v>4981</v>
      </c>
      <c r="C38" s="65">
        <v>1700</v>
      </c>
      <c r="D38" s="65">
        <v>2400</v>
      </c>
      <c r="E38" s="65">
        <v>1091</v>
      </c>
      <c r="F38" s="65">
        <v>0</v>
      </c>
      <c r="G38" s="65">
        <v>1700</v>
      </c>
      <c r="H38" s="65">
        <v>1500</v>
      </c>
      <c r="I38" s="65">
        <v>1000</v>
      </c>
      <c r="J38" s="65">
        <v>7280</v>
      </c>
      <c r="K38" s="65">
        <v>0</v>
      </c>
      <c r="L38" s="65">
        <v>8900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3800</v>
      </c>
      <c r="AD38" s="65">
        <v>4300</v>
      </c>
      <c r="AE38" s="65">
        <v>4200</v>
      </c>
      <c r="AF38" s="65">
        <v>200</v>
      </c>
      <c r="AG38" s="65">
        <v>300</v>
      </c>
      <c r="AH38" s="65">
        <v>100</v>
      </c>
      <c r="AI38" s="65">
        <v>2400</v>
      </c>
      <c r="AJ38" s="65">
        <v>2600</v>
      </c>
      <c r="AK38" s="65">
        <v>67</v>
      </c>
      <c r="AL38" s="65">
        <v>254</v>
      </c>
      <c r="AM38" s="65">
        <v>12</v>
      </c>
      <c r="AN38" s="65">
        <v>159</v>
      </c>
      <c r="AO38" s="65">
        <v>428</v>
      </c>
      <c r="AP38" s="65">
        <v>1004</v>
      </c>
      <c r="AQ38" s="65">
        <v>233</v>
      </c>
      <c r="AR38" s="65">
        <v>723</v>
      </c>
      <c r="AS38" s="65">
        <v>78</v>
      </c>
      <c r="AT38" s="65">
        <v>397</v>
      </c>
      <c r="AU38" s="65">
        <v>783</v>
      </c>
      <c r="AV38" s="65">
        <v>0</v>
      </c>
      <c r="AW38" s="65">
        <v>332</v>
      </c>
      <c r="AX38" s="65">
        <v>766</v>
      </c>
      <c r="AY38" s="65">
        <v>536</v>
      </c>
      <c r="AZ38" s="65">
        <v>806</v>
      </c>
      <c r="BA38" s="65">
        <v>7958</v>
      </c>
      <c r="BB38" s="65">
        <v>4589</v>
      </c>
      <c r="BC38" s="65">
        <v>5047</v>
      </c>
      <c r="BD38" s="65">
        <v>350</v>
      </c>
      <c r="BE38" s="65">
        <v>925</v>
      </c>
      <c r="BF38" s="65">
        <v>3248</v>
      </c>
      <c r="BG38" s="65">
        <v>565</v>
      </c>
      <c r="BH38" s="65">
        <v>1377</v>
      </c>
      <c r="BI38" s="65">
        <v>966</v>
      </c>
      <c r="BJ38" s="30">
        <v>1042</v>
      </c>
      <c r="BK38" s="6"/>
      <c r="BL38" s="7">
        <f t="shared" si="4"/>
        <v>1329.4590163934427</v>
      </c>
    </row>
    <row r="39" spans="1:64" ht="15.75">
      <c r="A39" s="36" t="s">
        <v>91</v>
      </c>
      <c r="B39" s="65">
        <v>44000</v>
      </c>
      <c r="C39" s="65">
        <v>18900</v>
      </c>
      <c r="D39" s="65">
        <v>7000</v>
      </c>
      <c r="E39" s="65">
        <v>32350</v>
      </c>
      <c r="F39" s="65">
        <v>40400</v>
      </c>
      <c r="G39" s="65">
        <v>40700</v>
      </c>
      <c r="H39" s="65">
        <v>66900</v>
      </c>
      <c r="I39" s="65">
        <v>13000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815</v>
      </c>
      <c r="AD39" s="65">
        <v>511770</v>
      </c>
      <c r="AE39" s="65">
        <v>2550</v>
      </c>
      <c r="AF39" s="65">
        <v>10200</v>
      </c>
      <c r="AG39" s="65">
        <v>5000</v>
      </c>
      <c r="AH39" s="65">
        <v>6000</v>
      </c>
      <c r="AI39" s="65">
        <v>0</v>
      </c>
      <c r="AJ39" s="65">
        <v>4100</v>
      </c>
      <c r="AK39" s="65">
        <v>1550</v>
      </c>
      <c r="AL39" s="65">
        <v>5200</v>
      </c>
      <c r="AM39" s="65">
        <v>6772</v>
      </c>
      <c r="AN39" s="65">
        <v>5110</v>
      </c>
      <c r="AO39" s="65">
        <v>5358</v>
      </c>
      <c r="AP39" s="65">
        <v>5253</v>
      </c>
      <c r="AQ39" s="65">
        <v>8784</v>
      </c>
      <c r="AR39" s="65">
        <v>5039</v>
      </c>
      <c r="AS39" s="65">
        <v>1638</v>
      </c>
      <c r="AT39" s="65">
        <v>8159</v>
      </c>
      <c r="AU39" s="65">
        <v>163</v>
      </c>
      <c r="AV39" s="65">
        <v>67</v>
      </c>
      <c r="AW39" s="65">
        <v>0</v>
      </c>
      <c r="AX39" s="65">
        <v>3406</v>
      </c>
      <c r="AY39" s="65">
        <v>0</v>
      </c>
      <c r="AZ39" s="65">
        <v>45</v>
      </c>
      <c r="BA39" s="65">
        <v>637</v>
      </c>
      <c r="BB39" s="65">
        <v>276</v>
      </c>
      <c r="BC39" s="65">
        <v>126</v>
      </c>
      <c r="BD39" s="65">
        <v>924</v>
      </c>
      <c r="BE39" s="65">
        <v>1213</v>
      </c>
      <c r="BF39" s="65">
        <v>70222</v>
      </c>
      <c r="BG39" s="65">
        <v>3090</v>
      </c>
      <c r="BH39" s="65">
        <v>2737</v>
      </c>
      <c r="BI39" s="65">
        <v>767</v>
      </c>
      <c r="BJ39" s="30">
        <v>4864</v>
      </c>
      <c r="BK39" s="6"/>
      <c r="BL39" s="7">
        <f t="shared" si="4"/>
        <v>15493.196721311475</v>
      </c>
    </row>
    <row r="40" spans="1:64" ht="15.75">
      <c r="A40" s="36" t="s">
        <v>92</v>
      </c>
      <c r="B40" s="65">
        <v>1835</v>
      </c>
      <c r="C40" s="65">
        <v>1855</v>
      </c>
      <c r="D40" s="65">
        <v>1700</v>
      </c>
      <c r="E40" s="65">
        <v>2120</v>
      </c>
      <c r="F40" s="65">
        <v>500</v>
      </c>
      <c r="G40" s="65">
        <v>2200</v>
      </c>
      <c r="H40" s="65">
        <v>1700</v>
      </c>
      <c r="I40" s="65">
        <v>2400</v>
      </c>
      <c r="J40" s="65">
        <v>18600</v>
      </c>
      <c r="K40" s="65">
        <v>0</v>
      </c>
      <c r="L40" s="65">
        <v>8400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7900</v>
      </c>
      <c r="AD40" s="65">
        <v>17400</v>
      </c>
      <c r="AE40" s="65">
        <v>8900</v>
      </c>
      <c r="AF40" s="65">
        <v>5238</v>
      </c>
      <c r="AG40" s="65">
        <v>6651</v>
      </c>
      <c r="AH40" s="65">
        <v>4100</v>
      </c>
      <c r="AI40" s="65">
        <v>3448</v>
      </c>
      <c r="AJ40" s="65">
        <v>900</v>
      </c>
      <c r="AK40" s="65">
        <v>8250</v>
      </c>
      <c r="AL40" s="65">
        <v>4200</v>
      </c>
      <c r="AM40" s="65">
        <v>6033</v>
      </c>
      <c r="AN40" s="65">
        <v>2575</v>
      </c>
      <c r="AO40" s="65">
        <v>831</v>
      </c>
      <c r="AP40" s="65">
        <v>8429</v>
      </c>
      <c r="AQ40" s="65">
        <v>3160</v>
      </c>
      <c r="AR40" s="65">
        <v>1763</v>
      </c>
      <c r="AS40" s="65">
        <v>3661</v>
      </c>
      <c r="AT40" s="65">
        <v>2995</v>
      </c>
      <c r="AU40" s="65">
        <v>1447</v>
      </c>
      <c r="AV40" s="65">
        <v>913</v>
      </c>
      <c r="AW40" s="65">
        <v>2665</v>
      </c>
      <c r="AX40" s="65">
        <v>1336</v>
      </c>
      <c r="AY40" s="65">
        <v>6434</v>
      </c>
      <c r="AZ40" s="65">
        <v>2729</v>
      </c>
      <c r="BA40" s="65">
        <v>939</v>
      </c>
      <c r="BB40" s="65">
        <v>5210</v>
      </c>
      <c r="BC40" s="65">
        <v>2941</v>
      </c>
      <c r="BD40" s="65">
        <v>2673</v>
      </c>
      <c r="BE40" s="65">
        <v>10831</v>
      </c>
      <c r="BF40" s="65">
        <v>4513</v>
      </c>
      <c r="BG40" s="65">
        <v>6276</v>
      </c>
      <c r="BH40" s="65">
        <v>5524</v>
      </c>
      <c r="BI40" s="65">
        <v>19021</v>
      </c>
      <c r="BJ40" s="30">
        <v>7205</v>
      </c>
      <c r="BK40" s="6"/>
      <c r="BL40" s="7">
        <f t="shared" si="4"/>
        <v>3580.344262295082</v>
      </c>
    </row>
    <row r="41" spans="1:64" ht="15.75">
      <c r="A41" s="36" t="s">
        <v>93</v>
      </c>
      <c r="B41" s="65">
        <v>10867</v>
      </c>
      <c r="C41" s="65">
        <v>5765</v>
      </c>
      <c r="D41" s="65">
        <v>13700</v>
      </c>
      <c r="E41" s="65">
        <v>2044</v>
      </c>
      <c r="F41" s="65">
        <v>2400</v>
      </c>
      <c r="G41" s="65">
        <v>300</v>
      </c>
      <c r="H41" s="65">
        <v>600</v>
      </c>
      <c r="I41" s="65">
        <v>700</v>
      </c>
      <c r="J41" s="65">
        <v>400</v>
      </c>
      <c r="K41" s="65">
        <v>0</v>
      </c>
      <c r="L41" s="65">
        <v>600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300</v>
      </c>
      <c r="AC41" s="65">
        <v>5400</v>
      </c>
      <c r="AD41" s="65">
        <v>4800</v>
      </c>
      <c r="AE41" s="65">
        <v>4400</v>
      </c>
      <c r="AF41" s="65">
        <v>3220</v>
      </c>
      <c r="AG41" s="65">
        <v>5721</v>
      </c>
      <c r="AH41" s="65">
        <v>3010</v>
      </c>
      <c r="AI41" s="65">
        <v>4843</v>
      </c>
      <c r="AJ41" s="65">
        <v>4500</v>
      </c>
      <c r="AK41" s="65">
        <v>3200</v>
      </c>
      <c r="AL41" s="65">
        <v>1051</v>
      </c>
      <c r="AM41" s="65">
        <v>3667</v>
      </c>
      <c r="AN41" s="65">
        <v>4345</v>
      </c>
      <c r="AO41" s="65">
        <v>4186</v>
      </c>
      <c r="AP41" s="65">
        <v>2682</v>
      </c>
      <c r="AQ41" s="65">
        <v>8674</v>
      </c>
      <c r="AR41" s="65">
        <v>4174</v>
      </c>
      <c r="AS41" s="65">
        <v>3643</v>
      </c>
      <c r="AT41" s="65">
        <v>5554</v>
      </c>
      <c r="AU41" s="65">
        <v>10692</v>
      </c>
      <c r="AV41" s="65">
        <v>4981</v>
      </c>
      <c r="AW41" s="65">
        <v>1456</v>
      </c>
      <c r="AX41" s="65">
        <v>2324</v>
      </c>
      <c r="AY41" s="65">
        <v>735</v>
      </c>
      <c r="AZ41" s="65">
        <v>4240</v>
      </c>
      <c r="BA41" s="65">
        <v>537</v>
      </c>
      <c r="BB41" s="65">
        <v>1037</v>
      </c>
      <c r="BC41" s="65">
        <v>1921</v>
      </c>
      <c r="BD41" s="65">
        <v>2082</v>
      </c>
      <c r="BE41" s="65">
        <v>1699</v>
      </c>
      <c r="BF41" s="65">
        <v>3457</v>
      </c>
      <c r="BG41" s="65">
        <v>1429</v>
      </c>
      <c r="BH41" s="65">
        <v>733</v>
      </c>
      <c r="BI41" s="65">
        <v>1064</v>
      </c>
      <c r="BJ41" s="30">
        <v>951</v>
      </c>
      <c r="BK41" s="6"/>
      <c r="BL41" s="7">
        <f t="shared" si="4"/>
        <v>2525.967213114754</v>
      </c>
    </row>
    <row r="42" spans="1:64" ht="16.5" thickBot="1">
      <c r="A42" s="64" t="s">
        <v>94</v>
      </c>
      <c r="B42" s="39">
        <f>SUM(B28:B41)</f>
        <v>62311</v>
      </c>
      <c r="C42" s="39">
        <f aca="true" t="shared" si="5" ref="C42:BJ42">SUM(C28:C41)</f>
        <v>28663</v>
      </c>
      <c r="D42" s="39">
        <f t="shared" si="5"/>
        <v>25830</v>
      </c>
      <c r="E42" s="39">
        <f t="shared" si="5"/>
        <v>38074</v>
      </c>
      <c r="F42" s="39">
        <f t="shared" si="5"/>
        <v>44503</v>
      </c>
      <c r="G42" s="39">
        <f t="shared" si="5"/>
        <v>76015</v>
      </c>
      <c r="H42" s="39">
        <f t="shared" si="5"/>
        <v>95672</v>
      </c>
      <c r="I42" s="39">
        <f t="shared" si="5"/>
        <v>24951</v>
      </c>
      <c r="J42" s="39">
        <f t="shared" si="5"/>
        <v>38602</v>
      </c>
      <c r="K42" s="39">
        <f t="shared" si="5"/>
        <v>0</v>
      </c>
      <c r="L42" s="39">
        <f t="shared" si="5"/>
        <v>30363</v>
      </c>
      <c r="M42" s="39">
        <f t="shared" si="5"/>
        <v>0</v>
      </c>
      <c r="N42" s="39">
        <f t="shared" si="5"/>
        <v>0</v>
      </c>
      <c r="O42" s="39">
        <f t="shared" si="5"/>
        <v>0</v>
      </c>
      <c r="P42" s="39">
        <f t="shared" si="5"/>
        <v>0</v>
      </c>
      <c r="Q42" s="39">
        <f t="shared" si="5"/>
        <v>600</v>
      </c>
      <c r="R42" s="39">
        <f t="shared" si="5"/>
        <v>0</v>
      </c>
      <c r="S42" s="39">
        <f t="shared" si="5"/>
        <v>0</v>
      </c>
      <c r="T42" s="39">
        <f t="shared" si="5"/>
        <v>0</v>
      </c>
      <c r="U42" s="39">
        <f t="shared" si="5"/>
        <v>0</v>
      </c>
      <c r="V42" s="39">
        <f t="shared" si="5"/>
        <v>0</v>
      </c>
      <c r="W42" s="39">
        <f t="shared" si="5"/>
        <v>0</v>
      </c>
      <c r="X42" s="39">
        <f t="shared" si="5"/>
        <v>0</v>
      </c>
      <c r="Y42" s="39">
        <f t="shared" si="5"/>
        <v>0</v>
      </c>
      <c r="Z42" s="39">
        <f t="shared" si="5"/>
        <v>0</v>
      </c>
      <c r="AA42" s="39">
        <f t="shared" si="5"/>
        <v>0</v>
      </c>
      <c r="AB42" s="39">
        <f t="shared" si="5"/>
        <v>500</v>
      </c>
      <c r="AC42" s="39">
        <f t="shared" si="5"/>
        <v>36916</v>
      </c>
      <c r="AD42" s="39">
        <f t="shared" si="5"/>
        <v>550645</v>
      </c>
      <c r="AE42" s="39">
        <f t="shared" si="5"/>
        <v>23950</v>
      </c>
      <c r="AF42" s="39">
        <f t="shared" si="5"/>
        <v>25957</v>
      </c>
      <c r="AG42" s="39">
        <f t="shared" si="5"/>
        <v>31772</v>
      </c>
      <c r="AH42" s="39">
        <f t="shared" si="5"/>
        <v>17010</v>
      </c>
      <c r="AI42" s="39">
        <f t="shared" si="5"/>
        <v>19091</v>
      </c>
      <c r="AJ42" s="39">
        <f t="shared" si="5"/>
        <v>16200</v>
      </c>
      <c r="AK42" s="39">
        <f t="shared" si="5"/>
        <v>18523</v>
      </c>
      <c r="AL42" s="39">
        <f t="shared" si="5"/>
        <v>16521</v>
      </c>
      <c r="AM42" s="39">
        <f t="shared" si="5"/>
        <v>21379</v>
      </c>
      <c r="AN42" s="39">
        <f t="shared" si="5"/>
        <v>13443</v>
      </c>
      <c r="AO42" s="39">
        <f t="shared" si="5"/>
        <v>12853</v>
      </c>
      <c r="AP42" s="39">
        <f t="shared" si="5"/>
        <v>20533</v>
      </c>
      <c r="AQ42" s="39">
        <f t="shared" si="5"/>
        <v>22904</v>
      </c>
      <c r="AR42" s="39">
        <f t="shared" si="5"/>
        <v>14468</v>
      </c>
      <c r="AS42" s="39">
        <f t="shared" si="5"/>
        <v>13139</v>
      </c>
      <c r="AT42" s="39">
        <f t="shared" si="5"/>
        <v>18020</v>
      </c>
      <c r="AU42" s="39">
        <f t="shared" si="5"/>
        <v>14888</v>
      </c>
      <c r="AV42" s="39">
        <f t="shared" si="5"/>
        <v>6686</v>
      </c>
      <c r="AW42" s="39">
        <f t="shared" si="5"/>
        <v>5792</v>
      </c>
      <c r="AX42" s="39">
        <f t="shared" si="5"/>
        <v>8825</v>
      </c>
      <c r="AY42" s="39">
        <f t="shared" si="5"/>
        <v>14339</v>
      </c>
      <c r="AZ42" s="39">
        <f t="shared" si="5"/>
        <v>10771</v>
      </c>
      <c r="BA42" s="39">
        <f t="shared" si="5"/>
        <v>12801</v>
      </c>
      <c r="BB42" s="39">
        <f t="shared" si="5"/>
        <v>15807</v>
      </c>
      <c r="BC42" s="63">
        <f t="shared" si="5"/>
        <v>11611</v>
      </c>
      <c r="BD42" s="63">
        <f t="shared" si="5"/>
        <v>6667</v>
      </c>
      <c r="BE42" s="63">
        <f t="shared" si="5"/>
        <v>14849</v>
      </c>
      <c r="BF42" s="63">
        <f t="shared" si="5"/>
        <v>88803</v>
      </c>
      <c r="BG42" s="63">
        <f t="shared" si="5"/>
        <v>12514</v>
      </c>
      <c r="BH42" s="63">
        <f t="shared" si="5"/>
        <v>12142</v>
      </c>
      <c r="BI42" s="63">
        <f t="shared" si="5"/>
        <v>22006</v>
      </c>
      <c r="BJ42" s="54">
        <f t="shared" si="5"/>
        <v>19559</v>
      </c>
      <c r="BK42" s="11"/>
      <c r="BL42" s="12">
        <f>AVERAGE(B42:BJ42)</f>
        <v>26843.737704918032</v>
      </c>
    </row>
    <row r="43" spans="1:64" ht="16.5" thickBot="1">
      <c r="A43" s="5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61"/>
      <c r="BD43" s="61"/>
      <c r="BE43" s="61"/>
      <c r="BF43" s="61"/>
      <c r="BG43" s="61"/>
      <c r="BH43" s="61"/>
      <c r="BI43" s="61"/>
      <c r="BJ43" s="52"/>
      <c r="BK43" s="6"/>
      <c r="BL43" s="7"/>
    </row>
    <row r="44" spans="1:64" ht="15.75">
      <c r="A44" s="38" t="s">
        <v>95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5">
        <v>0</v>
      </c>
      <c r="BK44" s="6"/>
      <c r="BL44" s="7">
        <f aca="true" t="shared" si="6" ref="BL44:BL60">AVERAGE(B44:BJ44)</f>
        <v>0</v>
      </c>
    </row>
    <row r="45" spans="1:64" ht="15.75">
      <c r="A45" s="36" t="s">
        <v>96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0</v>
      </c>
      <c r="BG45" s="58">
        <v>0</v>
      </c>
      <c r="BH45" s="58">
        <v>0</v>
      </c>
      <c r="BI45" s="58">
        <v>0</v>
      </c>
      <c r="BJ45" s="51">
        <v>0</v>
      </c>
      <c r="BK45" s="6"/>
      <c r="BL45" s="7">
        <f t="shared" si="6"/>
        <v>0</v>
      </c>
    </row>
    <row r="46" spans="1:64" ht="15.75">
      <c r="A46" s="36" t="s">
        <v>97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0</v>
      </c>
      <c r="BH46" s="58">
        <v>0</v>
      </c>
      <c r="BI46" s="58">
        <v>0</v>
      </c>
      <c r="BJ46" s="51">
        <v>0</v>
      </c>
      <c r="BK46" s="6"/>
      <c r="BL46" s="7">
        <f t="shared" si="6"/>
        <v>0</v>
      </c>
    </row>
    <row r="47" spans="1:64" ht="15.75">
      <c r="A47" s="36" t="s">
        <v>98</v>
      </c>
      <c r="B47" s="58">
        <v>0</v>
      </c>
      <c r="C47" s="58">
        <v>12</v>
      </c>
      <c r="D47" s="58">
        <v>14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  <c r="BE47" s="58">
        <v>0</v>
      </c>
      <c r="BF47" s="58">
        <v>0</v>
      </c>
      <c r="BG47" s="58">
        <v>0</v>
      </c>
      <c r="BH47" s="58">
        <v>0</v>
      </c>
      <c r="BI47" s="58">
        <v>0</v>
      </c>
      <c r="BJ47" s="51">
        <v>0</v>
      </c>
      <c r="BK47" s="6"/>
      <c r="BL47" s="7">
        <f t="shared" si="6"/>
        <v>0.4262295081967213</v>
      </c>
    </row>
    <row r="48" spans="1:64" ht="15.75">
      <c r="A48" s="36" t="s">
        <v>99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  <c r="BF48" s="58">
        <v>3</v>
      </c>
      <c r="BG48" s="58">
        <v>0</v>
      </c>
      <c r="BH48" s="58">
        <v>0</v>
      </c>
      <c r="BI48" s="58">
        <v>0</v>
      </c>
      <c r="BJ48" s="51">
        <v>0</v>
      </c>
      <c r="BK48" s="6"/>
      <c r="BL48" s="7">
        <f t="shared" si="6"/>
        <v>0.04918032786885246</v>
      </c>
    </row>
    <row r="49" spans="1:64" ht="15.75">
      <c r="A49" s="36" t="s">
        <v>100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2</v>
      </c>
      <c r="AZ49" s="58">
        <v>0</v>
      </c>
      <c r="BA49" s="58">
        <v>0</v>
      </c>
      <c r="BB49" s="58">
        <v>0</v>
      </c>
      <c r="BC49" s="58">
        <v>0</v>
      </c>
      <c r="BD49" s="58">
        <v>0</v>
      </c>
      <c r="BE49" s="58">
        <v>0</v>
      </c>
      <c r="BF49" s="58">
        <v>0</v>
      </c>
      <c r="BG49" s="58">
        <v>0</v>
      </c>
      <c r="BH49" s="58">
        <v>0</v>
      </c>
      <c r="BI49" s="58">
        <v>0</v>
      </c>
      <c r="BJ49" s="51">
        <v>0</v>
      </c>
      <c r="BK49" s="6"/>
      <c r="BL49" s="7">
        <f t="shared" si="6"/>
        <v>0.03278688524590164</v>
      </c>
    </row>
    <row r="50" spans="1:64" ht="15.75">
      <c r="A50" s="36" t="s">
        <v>101</v>
      </c>
      <c r="B50" s="58">
        <v>0</v>
      </c>
      <c r="C50" s="58">
        <v>2</v>
      </c>
      <c r="D50" s="58">
        <v>0</v>
      </c>
      <c r="E50" s="58">
        <v>0</v>
      </c>
      <c r="F50" s="58">
        <v>0</v>
      </c>
      <c r="G50" s="58">
        <v>0</v>
      </c>
      <c r="H50" s="58">
        <v>20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2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0</v>
      </c>
      <c r="BF50" s="58">
        <v>0</v>
      </c>
      <c r="BG50" s="58">
        <v>0</v>
      </c>
      <c r="BH50" s="58">
        <v>0</v>
      </c>
      <c r="BI50" s="58">
        <v>0</v>
      </c>
      <c r="BJ50" s="51">
        <v>0</v>
      </c>
      <c r="BK50" s="6"/>
      <c r="BL50" s="7">
        <f t="shared" si="6"/>
        <v>0.39344262295081966</v>
      </c>
    </row>
    <row r="51" spans="1:64" ht="15.75">
      <c r="A51" s="36" t="s">
        <v>102</v>
      </c>
      <c r="B51" s="58">
        <v>410</v>
      </c>
      <c r="C51" s="58">
        <v>0</v>
      </c>
      <c r="D51" s="58">
        <v>25</v>
      </c>
      <c r="E51" s="58">
        <v>2</v>
      </c>
      <c r="F51" s="58">
        <v>6</v>
      </c>
      <c r="G51" s="58">
        <v>15</v>
      </c>
      <c r="H51" s="58">
        <v>7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3</v>
      </c>
      <c r="U51" s="58">
        <v>2</v>
      </c>
      <c r="V51" s="58">
        <v>0</v>
      </c>
      <c r="W51" s="58">
        <v>0</v>
      </c>
      <c r="X51" s="58">
        <v>76</v>
      </c>
      <c r="Y51" s="58">
        <v>3</v>
      </c>
      <c r="Z51" s="58">
        <v>1</v>
      </c>
      <c r="AA51" s="58">
        <v>0</v>
      </c>
      <c r="AB51" s="58">
        <v>0</v>
      </c>
      <c r="AC51" s="58">
        <v>25</v>
      </c>
      <c r="AD51" s="58">
        <v>0</v>
      </c>
      <c r="AE51" s="58">
        <v>0</v>
      </c>
      <c r="AF51" s="58">
        <v>100</v>
      </c>
      <c r="AG51" s="58">
        <v>75</v>
      </c>
      <c r="AH51" s="58">
        <v>19</v>
      </c>
      <c r="AI51" s="58">
        <v>3</v>
      </c>
      <c r="AJ51" s="58">
        <v>1</v>
      </c>
      <c r="AK51" s="58">
        <v>0</v>
      </c>
      <c r="AL51" s="58">
        <v>0</v>
      </c>
      <c r="AM51" s="58">
        <v>24</v>
      </c>
      <c r="AN51" s="58">
        <v>4</v>
      </c>
      <c r="AO51" s="58">
        <v>6</v>
      </c>
      <c r="AP51" s="58">
        <v>3</v>
      </c>
      <c r="AQ51" s="58">
        <v>0</v>
      </c>
      <c r="AR51" s="58">
        <v>1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1</v>
      </c>
      <c r="BF51" s="58">
        <v>0</v>
      </c>
      <c r="BG51" s="58">
        <v>0</v>
      </c>
      <c r="BH51" s="58">
        <v>0</v>
      </c>
      <c r="BI51" s="58">
        <v>0</v>
      </c>
      <c r="BJ51" s="51">
        <v>0</v>
      </c>
      <c r="BK51" s="6"/>
      <c r="BL51" s="7">
        <f t="shared" si="6"/>
        <v>13.327868852459016</v>
      </c>
    </row>
    <row r="52" spans="1:64" ht="15.75">
      <c r="A52" s="36" t="s">
        <v>103</v>
      </c>
      <c r="B52" s="58">
        <v>174</v>
      </c>
      <c r="C52" s="58">
        <v>0</v>
      </c>
      <c r="D52" s="58">
        <v>147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50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11</v>
      </c>
      <c r="W52" s="58">
        <v>8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8</v>
      </c>
      <c r="AG52" s="58">
        <v>0</v>
      </c>
      <c r="AH52" s="58">
        <v>0</v>
      </c>
      <c r="AI52" s="58">
        <v>0</v>
      </c>
      <c r="AJ52" s="58">
        <v>0</v>
      </c>
      <c r="AK52" s="58">
        <v>1</v>
      </c>
      <c r="AL52" s="58">
        <v>0</v>
      </c>
      <c r="AM52" s="58">
        <v>0</v>
      </c>
      <c r="AN52" s="58">
        <v>3</v>
      </c>
      <c r="AO52" s="58">
        <v>0</v>
      </c>
      <c r="AP52" s="58">
        <v>0</v>
      </c>
      <c r="AQ52" s="58">
        <v>0</v>
      </c>
      <c r="AR52" s="58">
        <v>5</v>
      </c>
      <c r="AS52" s="58">
        <v>0</v>
      </c>
      <c r="AT52" s="58">
        <v>0</v>
      </c>
      <c r="AU52" s="58">
        <v>3</v>
      </c>
      <c r="AV52" s="58">
        <v>0</v>
      </c>
      <c r="AW52" s="58">
        <v>0</v>
      </c>
      <c r="AX52" s="58">
        <v>0</v>
      </c>
      <c r="AY52" s="58">
        <v>32</v>
      </c>
      <c r="AZ52" s="58">
        <v>1</v>
      </c>
      <c r="BA52" s="58">
        <v>1</v>
      </c>
      <c r="BB52" s="58">
        <v>0</v>
      </c>
      <c r="BC52" s="58">
        <v>3</v>
      </c>
      <c r="BD52" s="58">
        <v>0</v>
      </c>
      <c r="BE52" s="58">
        <v>0</v>
      </c>
      <c r="BF52" s="58">
        <v>20</v>
      </c>
      <c r="BG52" s="58">
        <v>0</v>
      </c>
      <c r="BH52" s="58">
        <v>8</v>
      </c>
      <c r="BI52" s="58">
        <v>5</v>
      </c>
      <c r="BJ52" s="51">
        <v>18</v>
      </c>
      <c r="BK52" s="6"/>
      <c r="BL52" s="7">
        <f t="shared" si="6"/>
        <v>8.229508196721312</v>
      </c>
    </row>
    <row r="53" spans="1:64" ht="15.75">
      <c r="A53" s="36" t="s">
        <v>104</v>
      </c>
      <c r="B53" s="58">
        <v>150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  <c r="BD53" s="58">
        <v>0</v>
      </c>
      <c r="BE53" s="58">
        <v>0</v>
      </c>
      <c r="BF53" s="58">
        <v>0</v>
      </c>
      <c r="BG53" s="58">
        <v>0</v>
      </c>
      <c r="BH53" s="58">
        <v>0</v>
      </c>
      <c r="BI53" s="58">
        <v>0</v>
      </c>
      <c r="BJ53" s="51">
        <v>0</v>
      </c>
      <c r="BK53" s="6"/>
      <c r="BL53" s="7">
        <f t="shared" si="6"/>
        <v>2.459016393442623</v>
      </c>
    </row>
    <row r="54" spans="1:64" ht="15.75">
      <c r="A54" s="36" t="s">
        <v>105</v>
      </c>
      <c r="B54" s="58">
        <v>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4</v>
      </c>
      <c r="AA54" s="58">
        <v>10</v>
      </c>
      <c r="AB54" s="58">
        <v>1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3</v>
      </c>
      <c r="AK54" s="58">
        <v>0</v>
      </c>
      <c r="AL54" s="58">
        <v>0</v>
      </c>
      <c r="AM54" s="58">
        <v>20</v>
      </c>
      <c r="AN54" s="58">
        <v>7</v>
      </c>
      <c r="AO54" s="58">
        <v>4</v>
      </c>
      <c r="AP54" s="58">
        <v>5</v>
      </c>
      <c r="AQ54" s="58">
        <v>0</v>
      </c>
      <c r="AR54" s="58">
        <v>0</v>
      </c>
      <c r="AS54" s="58">
        <v>25</v>
      </c>
      <c r="AT54" s="58">
        <v>30</v>
      </c>
      <c r="AU54" s="58">
        <v>0</v>
      </c>
      <c r="AV54" s="58">
        <v>0</v>
      </c>
      <c r="AW54" s="58">
        <v>0</v>
      </c>
      <c r="AX54" s="58">
        <v>0</v>
      </c>
      <c r="AY54" s="58">
        <v>20</v>
      </c>
      <c r="AZ54" s="58">
        <v>6</v>
      </c>
      <c r="BA54" s="58">
        <v>14</v>
      </c>
      <c r="BB54" s="58">
        <v>0</v>
      </c>
      <c r="BC54" s="58">
        <v>24</v>
      </c>
      <c r="BD54" s="58">
        <v>0</v>
      </c>
      <c r="BE54" s="58">
        <v>8</v>
      </c>
      <c r="BF54" s="58">
        <v>0</v>
      </c>
      <c r="BG54" s="58">
        <v>14</v>
      </c>
      <c r="BH54" s="58">
        <v>4</v>
      </c>
      <c r="BI54" s="58">
        <v>6</v>
      </c>
      <c r="BJ54" s="51">
        <v>7</v>
      </c>
      <c r="BK54" s="6"/>
      <c r="BL54" s="7">
        <f t="shared" si="6"/>
        <v>3.622950819672131</v>
      </c>
    </row>
    <row r="55" spans="1:64" ht="15.75">
      <c r="A55" s="36" t="s">
        <v>118</v>
      </c>
      <c r="B55" s="58">
        <v>0</v>
      </c>
      <c r="C55" s="58">
        <v>50</v>
      </c>
      <c r="D55" s="58">
        <v>0</v>
      </c>
      <c r="E55" s="58">
        <v>0</v>
      </c>
      <c r="F55" s="58">
        <v>0</v>
      </c>
      <c r="G55" s="58">
        <v>100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1</v>
      </c>
      <c r="AF55" s="58">
        <v>0</v>
      </c>
      <c r="AG55" s="58">
        <v>0</v>
      </c>
      <c r="AH55" s="58">
        <v>0</v>
      </c>
      <c r="AI55" s="58">
        <v>0</v>
      </c>
      <c r="AJ55" s="58">
        <v>10</v>
      </c>
      <c r="AK55" s="58">
        <v>0</v>
      </c>
      <c r="AL55" s="58">
        <v>26</v>
      </c>
      <c r="AM55" s="58">
        <v>94</v>
      </c>
      <c r="AN55" s="58">
        <v>0</v>
      </c>
      <c r="AO55" s="58">
        <v>0</v>
      </c>
      <c r="AP55" s="58">
        <v>19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1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16</v>
      </c>
      <c r="BC55" s="58">
        <v>7</v>
      </c>
      <c r="BD55" s="58">
        <v>0</v>
      </c>
      <c r="BE55" s="58">
        <v>0</v>
      </c>
      <c r="BF55" s="58">
        <v>0</v>
      </c>
      <c r="BG55" s="58">
        <v>6</v>
      </c>
      <c r="BH55" s="58">
        <v>2</v>
      </c>
      <c r="BI55" s="58">
        <v>0</v>
      </c>
      <c r="BJ55" s="51">
        <v>0</v>
      </c>
      <c r="BK55" s="6"/>
      <c r="BL55" s="7">
        <f t="shared" si="6"/>
        <v>5.442622950819672</v>
      </c>
    </row>
    <row r="56" spans="1:64" ht="15.75">
      <c r="A56" s="36" t="s">
        <v>119</v>
      </c>
      <c r="B56" s="58">
        <v>2500</v>
      </c>
      <c r="C56" s="58">
        <v>0</v>
      </c>
      <c r="D56" s="58">
        <v>600</v>
      </c>
      <c r="E56" s="58">
        <v>1</v>
      </c>
      <c r="F56" s="58">
        <v>100</v>
      </c>
      <c r="G56" s="58">
        <v>47</v>
      </c>
      <c r="H56" s="58">
        <v>300</v>
      </c>
      <c r="I56" s="58">
        <v>600</v>
      </c>
      <c r="J56" s="58">
        <v>290</v>
      </c>
      <c r="K56" s="58">
        <v>0</v>
      </c>
      <c r="L56" s="58">
        <v>0</v>
      </c>
      <c r="M56" s="58">
        <v>0</v>
      </c>
      <c r="N56" s="58">
        <v>1800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1500</v>
      </c>
      <c r="U56" s="58">
        <v>0</v>
      </c>
      <c r="V56" s="58">
        <v>0</v>
      </c>
      <c r="W56" s="58">
        <v>0</v>
      </c>
      <c r="X56" s="58">
        <v>0</v>
      </c>
      <c r="Y56" s="58">
        <v>27</v>
      </c>
      <c r="Z56" s="58">
        <v>25</v>
      </c>
      <c r="AA56" s="58">
        <v>79</v>
      </c>
      <c r="AB56" s="58">
        <v>0</v>
      </c>
      <c r="AC56" s="58">
        <v>0</v>
      </c>
      <c r="AD56" s="58">
        <v>200</v>
      </c>
      <c r="AE56" s="58">
        <v>400</v>
      </c>
      <c r="AF56" s="58">
        <v>532</v>
      </c>
      <c r="AG56" s="58">
        <v>0</v>
      </c>
      <c r="AH56" s="58">
        <v>25</v>
      </c>
      <c r="AI56" s="58">
        <v>0</v>
      </c>
      <c r="AJ56" s="58">
        <v>9</v>
      </c>
      <c r="AK56" s="58">
        <v>0</v>
      </c>
      <c r="AL56" s="58">
        <v>15</v>
      </c>
      <c r="AM56" s="58">
        <v>25</v>
      </c>
      <c r="AN56" s="58">
        <v>63</v>
      </c>
      <c r="AO56" s="58">
        <v>41</v>
      </c>
      <c r="AP56" s="58">
        <v>0</v>
      </c>
      <c r="AQ56" s="58">
        <v>0</v>
      </c>
      <c r="AR56" s="58">
        <v>0</v>
      </c>
      <c r="AS56" s="58">
        <v>60</v>
      </c>
      <c r="AT56" s="58">
        <v>16</v>
      </c>
      <c r="AU56" s="58">
        <v>16</v>
      </c>
      <c r="AV56" s="58">
        <v>0</v>
      </c>
      <c r="AW56" s="58">
        <v>7</v>
      </c>
      <c r="AX56" s="58">
        <v>5</v>
      </c>
      <c r="AY56" s="58">
        <v>31</v>
      </c>
      <c r="AZ56" s="58">
        <v>18</v>
      </c>
      <c r="BA56" s="58">
        <v>35</v>
      </c>
      <c r="BB56" s="58">
        <v>0</v>
      </c>
      <c r="BC56" s="58">
        <v>92</v>
      </c>
      <c r="BD56" s="58">
        <v>36</v>
      </c>
      <c r="BE56" s="58">
        <v>40</v>
      </c>
      <c r="BF56" s="58">
        <v>30</v>
      </c>
      <c r="BG56" s="58">
        <v>10</v>
      </c>
      <c r="BH56" s="58">
        <v>0</v>
      </c>
      <c r="BI56" s="58">
        <v>0</v>
      </c>
      <c r="BJ56" s="51">
        <v>0</v>
      </c>
      <c r="BK56" s="6"/>
      <c r="BL56" s="7">
        <f t="shared" si="6"/>
        <v>156.9672131147541</v>
      </c>
    </row>
    <row r="57" spans="1:64" ht="15.75">
      <c r="A57" s="36" t="s">
        <v>106</v>
      </c>
      <c r="B57" s="58">
        <v>83925</v>
      </c>
      <c r="C57" s="58">
        <v>0</v>
      </c>
      <c r="D57" s="58">
        <v>0</v>
      </c>
      <c r="E57" s="58">
        <v>10</v>
      </c>
      <c r="F57" s="58">
        <v>100</v>
      </c>
      <c r="G57" s="58">
        <v>300</v>
      </c>
      <c r="H57" s="58">
        <v>100</v>
      </c>
      <c r="I57" s="58">
        <v>100</v>
      </c>
      <c r="J57" s="58">
        <v>10</v>
      </c>
      <c r="K57" s="58">
        <v>0</v>
      </c>
      <c r="L57" s="58">
        <v>0</v>
      </c>
      <c r="M57" s="58">
        <v>0</v>
      </c>
      <c r="N57" s="58">
        <v>50</v>
      </c>
      <c r="O57" s="58">
        <v>600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100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200</v>
      </c>
      <c r="AD57" s="58">
        <v>0</v>
      </c>
      <c r="AE57" s="58">
        <v>200</v>
      </c>
      <c r="AF57" s="58">
        <v>300</v>
      </c>
      <c r="AG57" s="58">
        <v>0</v>
      </c>
      <c r="AH57" s="58">
        <v>66</v>
      </c>
      <c r="AI57" s="58">
        <v>174</v>
      </c>
      <c r="AJ57" s="58">
        <v>240</v>
      </c>
      <c r="AK57" s="58">
        <v>25</v>
      </c>
      <c r="AL57" s="58">
        <v>214</v>
      </c>
      <c r="AM57" s="58">
        <v>1029</v>
      </c>
      <c r="AN57" s="58">
        <v>1125</v>
      </c>
      <c r="AO57" s="58">
        <v>1873</v>
      </c>
      <c r="AP57" s="58">
        <v>203</v>
      </c>
      <c r="AQ57" s="58">
        <v>401</v>
      </c>
      <c r="AR57" s="58">
        <v>125</v>
      </c>
      <c r="AS57" s="58">
        <v>79</v>
      </c>
      <c r="AT57" s="58">
        <v>393</v>
      </c>
      <c r="AU57" s="58">
        <v>29</v>
      </c>
      <c r="AV57" s="58">
        <v>47</v>
      </c>
      <c r="AW57" s="58">
        <v>162</v>
      </c>
      <c r="AX57" s="58">
        <v>69</v>
      </c>
      <c r="AY57" s="58">
        <v>417</v>
      </c>
      <c r="AZ57" s="58">
        <v>23</v>
      </c>
      <c r="BA57" s="58">
        <v>61</v>
      </c>
      <c r="BB57" s="58">
        <v>80</v>
      </c>
      <c r="BC57" s="58">
        <v>33</v>
      </c>
      <c r="BD57" s="58">
        <v>51</v>
      </c>
      <c r="BE57" s="58">
        <v>127</v>
      </c>
      <c r="BF57" s="58">
        <v>55</v>
      </c>
      <c r="BG57" s="58">
        <v>59</v>
      </c>
      <c r="BH57" s="58">
        <v>35</v>
      </c>
      <c r="BI57" s="58">
        <v>1610</v>
      </c>
      <c r="BJ57" s="51">
        <v>195</v>
      </c>
      <c r="BK57" s="6"/>
      <c r="BL57" s="7">
        <f t="shared" si="6"/>
        <v>1557.295081967213</v>
      </c>
    </row>
    <row r="58" spans="1:64" ht="15.75">
      <c r="A58" s="36" t="s">
        <v>107</v>
      </c>
      <c r="B58" s="58">
        <v>50000</v>
      </c>
      <c r="C58" s="58">
        <v>2450</v>
      </c>
      <c r="D58" s="58">
        <v>11200</v>
      </c>
      <c r="E58" s="58">
        <v>9420</v>
      </c>
      <c r="F58" s="58">
        <v>14300</v>
      </c>
      <c r="G58" s="58">
        <v>2600</v>
      </c>
      <c r="H58" s="58">
        <v>4900</v>
      </c>
      <c r="I58" s="58">
        <v>2800</v>
      </c>
      <c r="J58" s="58">
        <v>14600</v>
      </c>
      <c r="K58" s="58">
        <v>0</v>
      </c>
      <c r="L58" s="58">
        <v>0</v>
      </c>
      <c r="M58" s="58">
        <v>0</v>
      </c>
      <c r="N58" s="58">
        <v>11500</v>
      </c>
      <c r="O58" s="58">
        <v>9000</v>
      </c>
      <c r="P58" s="58">
        <v>0</v>
      </c>
      <c r="Q58" s="58">
        <v>0</v>
      </c>
      <c r="R58" s="58">
        <v>0</v>
      </c>
      <c r="S58" s="58">
        <v>0</v>
      </c>
      <c r="T58" s="58">
        <v>2615</v>
      </c>
      <c r="U58" s="58">
        <v>11150</v>
      </c>
      <c r="V58" s="58">
        <v>0</v>
      </c>
      <c r="W58" s="58">
        <v>3</v>
      </c>
      <c r="X58" s="58">
        <v>2510</v>
      </c>
      <c r="Y58" s="58">
        <v>416</v>
      </c>
      <c r="Z58" s="58">
        <v>386</v>
      </c>
      <c r="AA58" s="58">
        <v>39</v>
      </c>
      <c r="AB58" s="58">
        <v>415</v>
      </c>
      <c r="AC58" s="58">
        <v>8621</v>
      </c>
      <c r="AD58" s="58">
        <v>8509</v>
      </c>
      <c r="AE58" s="58">
        <v>9793</v>
      </c>
      <c r="AF58" s="58">
        <v>4374</v>
      </c>
      <c r="AG58" s="58">
        <v>2412</v>
      </c>
      <c r="AH58" s="58">
        <v>1080</v>
      </c>
      <c r="AI58" s="58">
        <v>4996</v>
      </c>
      <c r="AJ58" s="58">
        <v>1810</v>
      </c>
      <c r="AK58" s="58">
        <v>514</v>
      </c>
      <c r="AL58" s="58">
        <v>2732</v>
      </c>
      <c r="AM58" s="58">
        <v>6989</v>
      </c>
      <c r="AN58" s="58">
        <v>1354</v>
      </c>
      <c r="AO58" s="58">
        <v>3753</v>
      </c>
      <c r="AP58" s="58">
        <v>897</v>
      </c>
      <c r="AQ58" s="58">
        <v>629</v>
      </c>
      <c r="AR58" s="58">
        <v>692</v>
      </c>
      <c r="AS58" s="58">
        <v>174</v>
      </c>
      <c r="AT58" s="58">
        <v>5642</v>
      </c>
      <c r="AU58" s="58">
        <v>784</v>
      </c>
      <c r="AV58" s="58">
        <v>2304</v>
      </c>
      <c r="AW58" s="58">
        <v>1267</v>
      </c>
      <c r="AX58" s="58">
        <v>958</v>
      </c>
      <c r="AY58" s="58">
        <v>10049</v>
      </c>
      <c r="AZ58" s="58">
        <v>2565</v>
      </c>
      <c r="BA58" s="58">
        <v>1708</v>
      </c>
      <c r="BB58" s="58">
        <v>3633</v>
      </c>
      <c r="BC58" s="58">
        <v>0</v>
      </c>
      <c r="BD58" s="58">
        <v>1707</v>
      </c>
      <c r="BE58" s="58">
        <v>857</v>
      </c>
      <c r="BF58" s="58">
        <v>2684</v>
      </c>
      <c r="BG58" s="58">
        <v>1016</v>
      </c>
      <c r="BH58" s="58">
        <v>1207</v>
      </c>
      <c r="BI58" s="58">
        <v>618</v>
      </c>
      <c r="BJ58" s="51">
        <v>279</v>
      </c>
      <c r="BK58" s="6"/>
      <c r="BL58" s="7">
        <f t="shared" si="6"/>
        <v>4047.72131147541</v>
      </c>
    </row>
    <row r="59" spans="1:64" ht="15.75">
      <c r="A59" s="36" t="s">
        <v>108</v>
      </c>
      <c r="B59" s="58">
        <v>10466</v>
      </c>
      <c r="C59" s="58">
        <v>310</v>
      </c>
      <c r="D59" s="58">
        <v>500</v>
      </c>
      <c r="E59" s="58">
        <v>435</v>
      </c>
      <c r="F59" s="58">
        <v>900</v>
      </c>
      <c r="G59" s="58">
        <v>4800</v>
      </c>
      <c r="H59" s="58">
        <v>5200</v>
      </c>
      <c r="I59" s="58">
        <v>7800</v>
      </c>
      <c r="J59" s="58">
        <v>3230</v>
      </c>
      <c r="K59" s="58">
        <v>0</v>
      </c>
      <c r="L59" s="58">
        <v>0</v>
      </c>
      <c r="M59" s="58">
        <v>0</v>
      </c>
      <c r="N59" s="58">
        <v>0</v>
      </c>
      <c r="O59" s="58">
        <v>1300</v>
      </c>
      <c r="P59" s="58">
        <v>0</v>
      </c>
      <c r="Q59" s="58">
        <v>0</v>
      </c>
      <c r="R59" s="58">
        <v>0</v>
      </c>
      <c r="S59" s="58">
        <v>0</v>
      </c>
      <c r="T59" s="58">
        <v>895</v>
      </c>
      <c r="U59" s="58">
        <v>444</v>
      </c>
      <c r="V59" s="58">
        <v>802</v>
      </c>
      <c r="W59" s="58">
        <v>11</v>
      </c>
      <c r="X59" s="58">
        <v>8</v>
      </c>
      <c r="Y59" s="58">
        <v>172</v>
      </c>
      <c r="Z59" s="58">
        <v>201</v>
      </c>
      <c r="AA59" s="58">
        <v>1160</v>
      </c>
      <c r="AB59" s="58">
        <v>978</v>
      </c>
      <c r="AC59" s="58">
        <v>900</v>
      </c>
      <c r="AD59" s="58">
        <v>332</v>
      </c>
      <c r="AE59" s="58">
        <v>250</v>
      </c>
      <c r="AF59" s="58">
        <v>2641</v>
      </c>
      <c r="AG59" s="58">
        <v>307</v>
      </c>
      <c r="AH59" s="58">
        <v>211</v>
      </c>
      <c r="AI59" s="58">
        <v>422</v>
      </c>
      <c r="AJ59" s="58">
        <v>629</v>
      </c>
      <c r="AK59" s="58">
        <v>542</v>
      </c>
      <c r="AL59" s="58">
        <v>352</v>
      </c>
      <c r="AM59" s="58">
        <v>454</v>
      </c>
      <c r="AN59" s="58">
        <v>323</v>
      </c>
      <c r="AO59" s="58">
        <v>424</v>
      </c>
      <c r="AP59" s="58">
        <v>652</v>
      </c>
      <c r="AQ59" s="58">
        <v>223</v>
      </c>
      <c r="AR59" s="58">
        <v>680</v>
      </c>
      <c r="AS59" s="58">
        <v>372</v>
      </c>
      <c r="AT59" s="58">
        <v>298</v>
      </c>
      <c r="AU59" s="58">
        <v>955</v>
      </c>
      <c r="AV59" s="58">
        <v>424</v>
      </c>
      <c r="AW59" s="58">
        <v>269</v>
      </c>
      <c r="AX59" s="58">
        <v>489</v>
      </c>
      <c r="AY59" s="58">
        <v>258</v>
      </c>
      <c r="AZ59" s="58">
        <v>314</v>
      </c>
      <c r="BA59" s="58">
        <v>125</v>
      </c>
      <c r="BB59" s="58">
        <v>139</v>
      </c>
      <c r="BC59" s="58">
        <v>169</v>
      </c>
      <c r="BD59" s="58">
        <v>76</v>
      </c>
      <c r="BE59" s="58">
        <v>59</v>
      </c>
      <c r="BF59" s="58">
        <v>755</v>
      </c>
      <c r="BG59" s="58">
        <v>267</v>
      </c>
      <c r="BH59" s="58">
        <v>381</v>
      </c>
      <c r="BI59" s="58">
        <v>210</v>
      </c>
      <c r="BJ59" s="51">
        <v>110</v>
      </c>
      <c r="BK59" s="6"/>
      <c r="BL59" s="7">
        <f t="shared" si="6"/>
        <v>895.4754098360655</v>
      </c>
    </row>
    <row r="60" spans="1:64" ht="15.75">
      <c r="A60" s="36" t="s">
        <v>109</v>
      </c>
      <c r="B60" s="58">
        <v>17297</v>
      </c>
      <c r="C60" s="58">
        <v>10602</v>
      </c>
      <c r="D60" s="58">
        <v>5800</v>
      </c>
      <c r="E60" s="58">
        <v>2994</v>
      </c>
      <c r="F60" s="58">
        <v>4100</v>
      </c>
      <c r="G60" s="58">
        <v>800</v>
      </c>
      <c r="H60" s="58">
        <v>1500</v>
      </c>
      <c r="I60" s="58">
        <v>1700</v>
      </c>
      <c r="J60" s="58">
        <v>1100</v>
      </c>
      <c r="K60" s="58">
        <v>0</v>
      </c>
      <c r="L60" s="58">
        <v>0</v>
      </c>
      <c r="M60" s="58">
        <v>0</v>
      </c>
      <c r="N60" s="58">
        <v>5800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100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2100</v>
      </c>
      <c r="AB60" s="58">
        <v>1000</v>
      </c>
      <c r="AC60" s="58">
        <v>500</v>
      </c>
      <c r="AD60" s="58">
        <v>18</v>
      </c>
      <c r="AE60" s="58">
        <v>203</v>
      </c>
      <c r="AF60" s="58">
        <v>43</v>
      </c>
      <c r="AG60" s="58">
        <v>9</v>
      </c>
      <c r="AH60" s="58">
        <v>100</v>
      </c>
      <c r="AI60" s="58">
        <v>1005</v>
      </c>
      <c r="AJ60" s="58">
        <v>28</v>
      </c>
      <c r="AK60" s="58">
        <v>333</v>
      </c>
      <c r="AL60" s="58">
        <v>361</v>
      </c>
      <c r="AM60" s="58">
        <v>119</v>
      </c>
      <c r="AN60" s="58">
        <v>77</v>
      </c>
      <c r="AO60" s="58">
        <v>287</v>
      </c>
      <c r="AP60" s="58">
        <v>65</v>
      </c>
      <c r="AQ60" s="58">
        <v>80</v>
      </c>
      <c r="AR60" s="58">
        <v>169</v>
      </c>
      <c r="AS60" s="58">
        <v>42</v>
      </c>
      <c r="AT60" s="58">
        <v>61</v>
      </c>
      <c r="AU60" s="58">
        <v>83</v>
      </c>
      <c r="AV60" s="58">
        <v>673</v>
      </c>
      <c r="AW60" s="58">
        <v>119</v>
      </c>
      <c r="AX60" s="58">
        <v>20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0</v>
      </c>
      <c r="BJ60" s="51">
        <v>0</v>
      </c>
      <c r="BK60" s="6"/>
      <c r="BL60" s="7">
        <f t="shared" si="6"/>
        <v>971.9344262295082</v>
      </c>
    </row>
    <row r="61" spans="1:64" ht="16.5" thickBot="1">
      <c r="A61" s="9" t="s">
        <v>110</v>
      </c>
      <c r="B61" s="10">
        <f>SUM(B44:B60)</f>
        <v>164931</v>
      </c>
      <c r="C61" s="10">
        <f aca="true" t="shared" si="7" ref="C61:BJ61">SUM(C44:C60)</f>
        <v>13426</v>
      </c>
      <c r="D61" s="10">
        <f t="shared" si="7"/>
        <v>18286</v>
      </c>
      <c r="E61" s="10">
        <f t="shared" si="7"/>
        <v>12862</v>
      </c>
      <c r="F61" s="10">
        <f t="shared" si="7"/>
        <v>19506</v>
      </c>
      <c r="G61" s="10">
        <f t="shared" si="7"/>
        <v>8662</v>
      </c>
      <c r="H61" s="10">
        <f t="shared" si="7"/>
        <v>12027</v>
      </c>
      <c r="I61" s="10">
        <f t="shared" si="7"/>
        <v>13000</v>
      </c>
      <c r="J61" s="10">
        <f t="shared" si="7"/>
        <v>19230</v>
      </c>
      <c r="K61" s="10">
        <f t="shared" si="7"/>
        <v>0</v>
      </c>
      <c r="L61" s="10">
        <f t="shared" si="7"/>
        <v>0</v>
      </c>
      <c r="M61" s="10">
        <f t="shared" si="7"/>
        <v>0</v>
      </c>
      <c r="N61" s="10">
        <f t="shared" si="7"/>
        <v>19202</v>
      </c>
      <c r="O61" s="10">
        <f t="shared" si="7"/>
        <v>10900</v>
      </c>
      <c r="P61" s="10">
        <f t="shared" si="7"/>
        <v>0</v>
      </c>
      <c r="Q61" s="10">
        <f t="shared" si="7"/>
        <v>0</v>
      </c>
      <c r="R61" s="10">
        <f t="shared" si="7"/>
        <v>0</v>
      </c>
      <c r="S61" s="10">
        <f t="shared" si="7"/>
        <v>0</v>
      </c>
      <c r="T61" s="10">
        <f t="shared" si="7"/>
        <v>5013</v>
      </c>
      <c r="U61" s="10">
        <f t="shared" si="7"/>
        <v>11700</v>
      </c>
      <c r="V61" s="10">
        <f t="shared" si="7"/>
        <v>913</v>
      </c>
      <c r="W61" s="10">
        <f t="shared" si="7"/>
        <v>22</v>
      </c>
      <c r="X61" s="10">
        <f t="shared" si="7"/>
        <v>2594</v>
      </c>
      <c r="Y61" s="10">
        <f t="shared" si="7"/>
        <v>618</v>
      </c>
      <c r="Z61" s="10">
        <f t="shared" si="7"/>
        <v>617</v>
      </c>
      <c r="AA61" s="10">
        <f t="shared" si="7"/>
        <v>3388</v>
      </c>
      <c r="AB61" s="10">
        <f t="shared" si="7"/>
        <v>2394</v>
      </c>
      <c r="AC61" s="10">
        <f t="shared" si="7"/>
        <v>10246</v>
      </c>
      <c r="AD61" s="10">
        <f t="shared" si="7"/>
        <v>9059</v>
      </c>
      <c r="AE61" s="10">
        <f t="shared" si="7"/>
        <v>10847</v>
      </c>
      <c r="AF61" s="10">
        <f t="shared" si="7"/>
        <v>7998</v>
      </c>
      <c r="AG61" s="10">
        <f t="shared" si="7"/>
        <v>2803</v>
      </c>
      <c r="AH61" s="10">
        <f t="shared" si="7"/>
        <v>1501</v>
      </c>
      <c r="AI61" s="10">
        <f t="shared" si="7"/>
        <v>6600</v>
      </c>
      <c r="AJ61" s="10">
        <f t="shared" si="7"/>
        <v>2730</v>
      </c>
      <c r="AK61" s="10">
        <f t="shared" si="7"/>
        <v>1415</v>
      </c>
      <c r="AL61" s="10">
        <f t="shared" si="7"/>
        <v>3700</v>
      </c>
      <c r="AM61" s="10">
        <f t="shared" si="7"/>
        <v>8754</v>
      </c>
      <c r="AN61" s="10">
        <f t="shared" si="7"/>
        <v>2956</v>
      </c>
      <c r="AO61" s="10">
        <f t="shared" si="7"/>
        <v>6388</v>
      </c>
      <c r="AP61" s="10">
        <f t="shared" si="7"/>
        <v>1844</v>
      </c>
      <c r="AQ61" s="10">
        <f t="shared" si="7"/>
        <v>1333</v>
      </c>
      <c r="AR61" s="10">
        <f t="shared" si="7"/>
        <v>1672</v>
      </c>
      <c r="AS61" s="10">
        <f t="shared" si="7"/>
        <v>752</v>
      </c>
      <c r="AT61" s="10">
        <f t="shared" si="7"/>
        <v>6441</v>
      </c>
      <c r="AU61" s="10">
        <f t="shared" si="7"/>
        <v>1870</v>
      </c>
      <c r="AV61" s="10">
        <f t="shared" si="7"/>
        <v>3449</v>
      </c>
      <c r="AW61" s="10">
        <f t="shared" si="7"/>
        <v>1824</v>
      </c>
      <c r="AX61" s="10">
        <f t="shared" si="7"/>
        <v>1541</v>
      </c>
      <c r="AY61" s="10">
        <f t="shared" si="7"/>
        <v>10809</v>
      </c>
      <c r="AZ61" s="10">
        <f t="shared" si="7"/>
        <v>2927</v>
      </c>
      <c r="BA61" s="10">
        <f t="shared" si="7"/>
        <v>1944</v>
      </c>
      <c r="BB61" s="10">
        <f t="shared" si="7"/>
        <v>3868</v>
      </c>
      <c r="BC61" s="10">
        <f t="shared" si="7"/>
        <v>328</v>
      </c>
      <c r="BD61" s="10">
        <f t="shared" si="7"/>
        <v>1870</v>
      </c>
      <c r="BE61" s="10">
        <f t="shared" si="7"/>
        <v>1092</v>
      </c>
      <c r="BF61" s="10">
        <f t="shared" si="7"/>
        <v>3547</v>
      </c>
      <c r="BG61" s="10">
        <f t="shared" si="7"/>
        <v>1372</v>
      </c>
      <c r="BH61" s="10">
        <f t="shared" si="7"/>
        <v>1637</v>
      </c>
      <c r="BI61" s="10">
        <f t="shared" si="7"/>
        <v>2449</v>
      </c>
      <c r="BJ61" s="17">
        <f t="shared" si="7"/>
        <v>609</v>
      </c>
      <c r="BK61" s="11"/>
      <c r="BL61" s="12">
        <f>AVERAGE(B61:BJ61)</f>
        <v>7663.377049180328</v>
      </c>
    </row>
    <row r="62" spans="1:64" ht="16.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8"/>
      <c r="BK62" s="19"/>
      <c r="BL62" s="7"/>
    </row>
    <row r="63" spans="1:64" ht="16.5" thickBot="1">
      <c r="A63" s="20" t="s">
        <v>111</v>
      </c>
      <c r="B63" s="21">
        <f>B14+B26+B42+B61</f>
        <v>229470</v>
      </c>
      <c r="C63" s="21">
        <f aca="true" t="shared" si="8" ref="C63:AZ63">C14+C26+C42+C61</f>
        <v>43559</v>
      </c>
      <c r="D63" s="21">
        <f t="shared" si="8"/>
        <v>45198</v>
      </c>
      <c r="E63" s="21">
        <f t="shared" si="8"/>
        <v>54396</v>
      </c>
      <c r="F63" s="21">
        <f t="shared" si="8"/>
        <v>72535</v>
      </c>
      <c r="G63" s="21">
        <f t="shared" si="8"/>
        <v>86734</v>
      </c>
      <c r="H63" s="21">
        <f t="shared" si="8"/>
        <v>110544</v>
      </c>
      <c r="I63" s="21">
        <f t="shared" si="8"/>
        <v>50616</v>
      </c>
      <c r="J63" s="21">
        <f t="shared" si="8"/>
        <v>60116</v>
      </c>
      <c r="K63" s="21">
        <f t="shared" si="8"/>
        <v>1018</v>
      </c>
      <c r="L63" s="21">
        <f t="shared" si="8"/>
        <v>32962</v>
      </c>
      <c r="M63" s="21">
        <f t="shared" si="8"/>
        <v>3690</v>
      </c>
      <c r="N63" s="21">
        <f t="shared" si="8"/>
        <v>20739</v>
      </c>
      <c r="O63" s="21">
        <f t="shared" si="8"/>
        <v>13929</v>
      </c>
      <c r="P63" s="21">
        <f t="shared" si="8"/>
        <v>880</v>
      </c>
      <c r="Q63" s="21">
        <f t="shared" si="8"/>
        <v>3927</v>
      </c>
      <c r="R63" s="21">
        <f t="shared" si="8"/>
        <v>7515</v>
      </c>
      <c r="S63" s="21">
        <f t="shared" si="8"/>
        <v>5040</v>
      </c>
      <c r="T63" s="21">
        <f t="shared" si="8"/>
        <v>8932</v>
      </c>
      <c r="U63" s="21">
        <f t="shared" si="8"/>
        <v>15752</v>
      </c>
      <c r="V63" s="21">
        <f t="shared" si="8"/>
        <v>13012</v>
      </c>
      <c r="W63" s="21">
        <f t="shared" si="8"/>
        <v>2034</v>
      </c>
      <c r="X63" s="21">
        <f t="shared" si="8"/>
        <v>4481</v>
      </c>
      <c r="Y63" s="21">
        <f t="shared" si="8"/>
        <v>6904</v>
      </c>
      <c r="Z63" s="21">
        <f t="shared" si="8"/>
        <v>2218</v>
      </c>
      <c r="AA63" s="21">
        <f t="shared" si="8"/>
        <v>4765</v>
      </c>
      <c r="AB63" s="21">
        <f t="shared" si="8"/>
        <v>4707</v>
      </c>
      <c r="AC63" s="21">
        <f t="shared" si="8"/>
        <v>49360</v>
      </c>
      <c r="AD63" s="21">
        <f t="shared" si="8"/>
        <v>562052</v>
      </c>
      <c r="AE63" s="21">
        <f t="shared" si="8"/>
        <v>37035</v>
      </c>
      <c r="AF63" s="21">
        <f t="shared" si="8"/>
        <v>46419</v>
      </c>
      <c r="AG63" s="21">
        <f t="shared" si="8"/>
        <v>43528</v>
      </c>
      <c r="AH63" s="21">
        <f t="shared" si="8"/>
        <v>20759</v>
      </c>
      <c r="AI63" s="21">
        <f t="shared" si="8"/>
        <v>27091</v>
      </c>
      <c r="AJ63" s="21">
        <f t="shared" si="8"/>
        <v>21809</v>
      </c>
      <c r="AK63" s="21">
        <f t="shared" si="8"/>
        <v>21861</v>
      </c>
      <c r="AL63" s="21">
        <f t="shared" si="8"/>
        <v>27545</v>
      </c>
      <c r="AM63" s="21">
        <f t="shared" si="8"/>
        <v>33340</v>
      </c>
      <c r="AN63" s="21">
        <f t="shared" si="8"/>
        <v>21438</v>
      </c>
      <c r="AO63" s="21">
        <f t="shared" si="8"/>
        <v>23002</v>
      </c>
      <c r="AP63" s="21">
        <f t="shared" si="8"/>
        <v>34943</v>
      </c>
      <c r="AQ63" s="21">
        <f t="shared" si="8"/>
        <v>29332</v>
      </c>
      <c r="AR63" s="21">
        <f t="shared" si="8"/>
        <v>35421</v>
      </c>
      <c r="AS63" s="21">
        <f t="shared" si="8"/>
        <v>35759</v>
      </c>
      <c r="AT63" s="21">
        <f t="shared" si="8"/>
        <v>33569</v>
      </c>
      <c r="AU63" s="21">
        <f t="shared" si="8"/>
        <v>33452</v>
      </c>
      <c r="AV63" s="21">
        <f t="shared" si="8"/>
        <v>53067</v>
      </c>
      <c r="AW63" s="21">
        <f t="shared" si="8"/>
        <v>21645</v>
      </c>
      <c r="AX63" s="21">
        <f>AX14+AX26+AX42+AX61</f>
        <v>20642</v>
      </c>
      <c r="AY63" s="21">
        <f>AY14+AY26+AY42+AY61</f>
        <v>42464</v>
      </c>
      <c r="AZ63" s="21">
        <f t="shared" si="8"/>
        <v>23844</v>
      </c>
      <c r="BA63" s="21">
        <f>BA14+BA26+BA42+BA61</f>
        <v>28904</v>
      </c>
      <c r="BB63" s="21">
        <f>BB14+BB26+BB42+BB61</f>
        <v>47091</v>
      </c>
      <c r="BC63" s="21">
        <f aca="true" t="shared" si="9" ref="BC63:BJ63">BC14+BC26+BC42+BC61</f>
        <v>22984</v>
      </c>
      <c r="BD63" s="21">
        <f t="shared" si="9"/>
        <v>15262</v>
      </c>
      <c r="BE63" s="21">
        <f t="shared" si="9"/>
        <v>51513</v>
      </c>
      <c r="BF63" s="21">
        <f t="shared" si="9"/>
        <v>152121</v>
      </c>
      <c r="BG63" s="21">
        <f t="shared" si="9"/>
        <v>33962</v>
      </c>
      <c r="BH63" s="21">
        <f t="shared" si="9"/>
        <v>68523</v>
      </c>
      <c r="BI63" s="21">
        <f t="shared" si="9"/>
        <v>61009</v>
      </c>
      <c r="BJ63" s="22">
        <f t="shared" si="9"/>
        <v>78894</v>
      </c>
      <c r="BK63" s="23"/>
      <c r="BL63" s="12">
        <f>AVERAGE(B63:BJ63)</f>
        <v>45333</v>
      </c>
    </row>
    <row r="64" spans="1:64" ht="16.5" thickBot="1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5"/>
      <c r="BK64" s="6"/>
      <c r="BL64" s="7"/>
    </row>
    <row r="65" spans="1:64" ht="15.75">
      <c r="A65" s="2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25"/>
      <c r="BK65" s="6"/>
      <c r="BL65" s="7"/>
    </row>
    <row r="66" spans="1:64" ht="16.5" thickBot="1">
      <c r="A66" s="26" t="str">
        <f>A1</f>
        <v>WOOD DUCK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5"/>
      <c r="BK66" s="6"/>
      <c r="BL66" s="7"/>
    </row>
    <row r="67" spans="1:64" ht="15.75">
      <c r="A67" s="24" t="s">
        <v>112</v>
      </c>
      <c r="B67" s="8">
        <f>B61</f>
        <v>164931</v>
      </c>
      <c r="C67" s="8">
        <f>C61</f>
        <v>13426</v>
      </c>
      <c r="D67" s="8">
        <f aca="true" t="shared" si="10" ref="D67:AZ67">D61</f>
        <v>18286</v>
      </c>
      <c r="E67" s="8">
        <f t="shared" si="10"/>
        <v>12862</v>
      </c>
      <c r="F67" s="8">
        <f t="shared" si="10"/>
        <v>19506</v>
      </c>
      <c r="G67" s="8">
        <f t="shared" si="10"/>
        <v>8662</v>
      </c>
      <c r="H67" s="8">
        <f t="shared" si="10"/>
        <v>12027</v>
      </c>
      <c r="I67" s="8">
        <f t="shared" si="10"/>
        <v>13000</v>
      </c>
      <c r="J67" s="8">
        <f t="shared" si="10"/>
        <v>19230</v>
      </c>
      <c r="K67" s="8">
        <f t="shared" si="10"/>
        <v>0</v>
      </c>
      <c r="L67" s="8">
        <f t="shared" si="10"/>
        <v>0</v>
      </c>
      <c r="M67" s="8">
        <f t="shared" si="10"/>
        <v>0</v>
      </c>
      <c r="N67" s="8">
        <f t="shared" si="10"/>
        <v>19202</v>
      </c>
      <c r="O67" s="8">
        <f t="shared" si="10"/>
        <v>10900</v>
      </c>
      <c r="P67" s="8">
        <f t="shared" si="10"/>
        <v>0</v>
      </c>
      <c r="Q67" s="8">
        <f t="shared" si="10"/>
        <v>0</v>
      </c>
      <c r="R67" s="8">
        <f t="shared" si="10"/>
        <v>0</v>
      </c>
      <c r="S67" s="8">
        <f t="shared" si="10"/>
        <v>0</v>
      </c>
      <c r="T67" s="8">
        <f t="shared" si="10"/>
        <v>5013</v>
      </c>
      <c r="U67" s="8">
        <f t="shared" si="10"/>
        <v>11700</v>
      </c>
      <c r="V67" s="8">
        <f t="shared" si="10"/>
        <v>913</v>
      </c>
      <c r="W67" s="8">
        <f t="shared" si="10"/>
        <v>22</v>
      </c>
      <c r="X67" s="8">
        <f t="shared" si="10"/>
        <v>2594</v>
      </c>
      <c r="Y67" s="8">
        <f t="shared" si="10"/>
        <v>618</v>
      </c>
      <c r="Z67" s="8">
        <f t="shared" si="10"/>
        <v>617</v>
      </c>
      <c r="AA67" s="8">
        <f t="shared" si="10"/>
        <v>3388</v>
      </c>
      <c r="AB67" s="8">
        <f t="shared" si="10"/>
        <v>2394</v>
      </c>
      <c r="AC67" s="8">
        <f t="shared" si="10"/>
        <v>10246</v>
      </c>
      <c r="AD67" s="8">
        <f t="shared" si="10"/>
        <v>9059</v>
      </c>
      <c r="AE67" s="8">
        <f t="shared" si="10"/>
        <v>10847</v>
      </c>
      <c r="AF67" s="8">
        <f t="shared" si="10"/>
        <v>7998</v>
      </c>
      <c r="AG67" s="8">
        <f t="shared" si="10"/>
        <v>2803</v>
      </c>
      <c r="AH67" s="8">
        <f t="shared" si="10"/>
        <v>1501</v>
      </c>
      <c r="AI67" s="8">
        <f t="shared" si="10"/>
        <v>6600</v>
      </c>
      <c r="AJ67" s="8">
        <f t="shared" si="10"/>
        <v>2730</v>
      </c>
      <c r="AK67" s="8">
        <f t="shared" si="10"/>
        <v>1415</v>
      </c>
      <c r="AL67" s="8">
        <f t="shared" si="10"/>
        <v>3700</v>
      </c>
      <c r="AM67" s="8">
        <f t="shared" si="10"/>
        <v>8754</v>
      </c>
      <c r="AN67" s="8">
        <f t="shared" si="10"/>
        <v>2956</v>
      </c>
      <c r="AO67" s="8">
        <f t="shared" si="10"/>
        <v>6388</v>
      </c>
      <c r="AP67" s="8">
        <f t="shared" si="10"/>
        <v>1844</v>
      </c>
      <c r="AQ67" s="8">
        <f t="shared" si="10"/>
        <v>1333</v>
      </c>
      <c r="AR67" s="8">
        <f t="shared" si="10"/>
        <v>1672</v>
      </c>
      <c r="AS67" s="8">
        <f t="shared" si="10"/>
        <v>752</v>
      </c>
      <c r="AT67" s="8">
        <f t="shared" si="10"/>
        <v>6441</v>
      </c>
      <c r="AU67" s="8">
        <f t="shared" si="10"/>
        <v>1870</v>
      </c>
      <c r="AV67" s="8">
        <f t="shared" si="10"/>
        <v>3449</v>
      </c>
      <c r="AW67" s="8">
        <f t="shared" si="10"/>
        <v>1824</v>
      </c>
      <c r="AX67" s="8">
        <f t="shared" si="10"/>
        <v>1541</v>
      </c>
      <c r="AY67" s="8">
        <f t="shared" si="10"/>
        <v>10809</v>
      </c>
      <c r="AZ67" s="8">
        <f t="shared" si="10"/>
        <v>2927</v>
      </c>
      <c r="BA67" s="8">
        <f>BA61</f>
        <v>1944</v>
      </c>
      <c r="BB67" s="8">
        <f>BB61</f>
        <v>3868</v>
      </c>
      <c r="BC67" s="8">
        <f aca="true" t="shared" si="11" ref="BC67:BJ67">BC61</f>
        <v>328</v>
      </c>
      <c r="BD67" s="8">
        <f t="shared" si="11"/>
        <v>1870</v>
      </c>
      <c r="BE67" s="8">
        <f t="shared" si="11"/>
        <v>1092</v>
      </c>
      <c r="BF67" s="8">
        <f t="shared" si="11"/>
        <v>3547</v>
      </c>
      <c r="BG67" s="8">
        <f t="shared" si="11"/>
        <v>1372</v>
      </c>
      <c r="BH67" s="8">
        <f t="shared" si="11"/>
        <v>1637</v>
      </c>
      <c r="BI67" s="8">
        <f t="shared" si="11"/>
        <v>2449</v>
      </c>
      <c r="BJ67" s="25">
        <f t="shared" si="11"/>
        <v>609</v>
      </c>
      <c r="BK67" s="6"/>
      <c r="BL67" s="7">
        <f>AVERAGE(B67:BJ67)</f>
        <v>7663.377049180328</v>
      </c>
    </row>
    <row r="68" spans="1:64" ht="15.75">
      <c r="A68" s="3" t="s">
        <v>113</v>
      </c>
      <c r="B68" s="4">
        <f>B42</f>
        <v>62311</v>
      </c>
      <c r="C68" s="4">
        <f>C42</f>
        <v>28663</v>
      </c>
      <c r="D68" s="4">
        <f aca="true" t="shared" si="12" ref="D68:AZ68">D42</f>
        <v>25830</v>
      </c>
      <c r="E68" s="4">
        <f t="shared" si="12"/>
        <v>38074</v>
      </c>
      <c r="F68" s="4">
        <f t="shared" si="12"/>
        <v>44503</v>
      </c>
      <c r="G68" s="4">
        <f t="shared" si="12"/>
        <v>76015</v>
      </c>
      <c r="H68" s="4">
        <f t="shared" si="12"/>
        <v>95672</v>
      </c>
      <c r="I68" s="4">
        <f t="shared" si="12"/>
        <v>24951</v>
      </c>
      <c r="J68" s="4">
        <f t="shared" si="12"/>
        <v>38602</v>
      </c>
      <c r="K68" s="4">
        <f t="shared" si="12"/>
        <v>0</v>
      </c>
      <c r="L68" s="4">
        <f t="shared" si="12"/>
        <v>30363</v>
      </c>
      <c r="M68" s="4">
        <f t="shared" si="12"/>
        <v>0</v>
      </c>
      <c r="N68" s="4">
        <f t="shared" si="12"/>
        <v>0</v>
      </c>
      <c r="O68" s="4">
        <f t="shared" si="12"/>
        <v>0</v>
      </c>
      <c r="P68" s="4">
        <f t="shared" si="12"/>
        <v>0</v>
      </c>
      <c r="Q68" s="4">
        <f t="shared" si="12"/>
        <v>600</v>
      </c>
      <c r="R68" s="4">
        <f t="shared" si="12"/>
        <v>0</v>
      </c>
      <c r="S68" s="4">
        <f t="shared" si="12"/>
        <v>0</v>
      </c>
      <c r="T68" s="4">
        <f t="shared" si="12"/>
        <v>0</v>
      </c>
      <c r="U68" s="4">
        <f t="shared" si="12"/>
        <v>0</v>
      </c>
      <c r="V68" s="4">
        <f t="shared" si="12"/>
        <v>0</v>
      </c>
      <c r="W68" s="4">
        <f t="shared" si="12"/>
        <v>0</v>
      </c>
      <c r="X68" s="4">
        <f t="shared" si="12"/>
        <v>0</v>
      </c>
      <c r="Y68" s="4">
        <f t="shared" si="12"/>
        <v>0</v>
      </c>
      <c r="Z68" s="4">
        <f t="shared" si="12"/>
        <v>0</v>
      </c>
      <c r="AA68" s="4">
        <f t="shared" si="12"/>
        <v>0</v>
      </c>
      <c r="AB68" s="4">
        <f t="shared" si="12"/>
        <v>500</v>
      </c>
      <c r="AC68" s="4">
        <f t="shared" si="12"/>
        <v>36916</v>
      </c>
      <c r="AD68" s="4">
        <f t="shared" si="12"/>
        <v>550645</v>
      </c>
      <c r="AE68" s="4">
        <f t="shared" si="12"/>
        <v>23950</v>
      </c>
      <c r="AF68" s="4">
        <f t="shared" si="12"/>
        <v>25957</v>
      </c>
      <c r="AG68" s="4">
        <f t="shared" si="12"/>
        <v>31772</v>
      </c>
      <c r="AH68" s="4">
        <f t="shared" si="12"/>
        <v>17010</v>
      </c>
      <c r="AI68" s="4">
        <f t="shared" si="12"/>
        <v>19091</v>
      </c>
      <c r="AJ68" s="4">
        <f t="shared" si="12"/>
        <v>16200</v>
      </c>
      <c r="AK68" s="4">
        <f t="shared" si="12"/>
        <v>18523</v>
      </c>
      <c r="AL68" s="4">
        <f t="shared" si="12"/>
        <v>16521</v>
      </c>
      <c r="AM68" s="4">
        <f t="shared" si="12"/>
        <v>21379</v>
      </c>
      <c r="AN68" s="4">
        <f t="shared" si="12"/>
        <v>13443</v>
      </c>
      <c r="AO68" s="4">
        <f t="shared" si="12"/>
        <v>12853</v>
      </c>
      <c r="AP68" s="4">
        <f t="shared" si="12"/>
        <v>20533</v>
      </c>
      <c r="AQ68" s="4">
        <f t="shared" si="12"/>
        <v>22904</v>
      </c>
      <c r="AR68" s="4">
        <f t="shared" si="12"/>
        <v>14468</v>
      </c>
      <c r="AS68" s="4">
        <f t="shared" si="12"/>
        <v>13139</v>
      </c>
      <c r="AT68" s="4">
        <f t="shared" si="12"/>
        <v>18020</v>
      </c>
      <c r="AU68" s="4">
        <f t="shared" si="12"/>
        <v>14888</v>
      </c>
      <c r="AV68" s="4">
        <f t="shared" si="12"/>
        <v>6686</v>
      </c>
      <c r="AW68" s="4">
        <f t="shared" si="12"/>
        <v>5792</v>
      </c>
      <c r="AX68" s="4">
        <f t="shared" si="12"/>
        <v>8825</v>
      </c>
      <c r="AY68" s="4">
        <f t="shared" si="12"/>
        <v>14339</v>
      </c>
      <c r="AZ68" s="4">
        <f t="shared" si="12"/>
        <v>10771</v>
      </c>
      <c r="BA68" s="4">
        <f>BA42</f>
        <v>12801</v>
      </c>
      <c r="BB68" s="4">
        <f>BB42</f>
        <v>15807</v>
      </c>
      <c r="BC68" s="4">
        <f aca="true" t="shared" si="13" ref="BC68:BJ68">BC42</f>
        <v>11611</v>
      </c>
      <c r="BD68" s="4">
        <f t="shared" si="13"/>
        <v>6667</v>
      </c>
      <c r="BE68" s="4">
        <f t="shared" si="13"/>
        <v>14849</v>
      </c>
      <c r="BF68" s="4">
        <f t="shared" si="13"/>
        <v>88803</v>
      </c>
      <c r="BG68" s="4">
        <f t="shared" si="13"/>
        <v>12514</v>
      </c>
      <c r="BH68" s="4">
        <f t="shared" si="13"/>
        <v>12142</v>
      </c>
      <c r="BI68" s="4">
        <f t="shared" si="13"/>
        <v>22006</v>
      </c>
      <c r="BJ68" s="5">
        <f t="shared" si="13"/>
        <v>19559</v>
      </c>
      <c r="BK68" s="6"/>
      <c r="BL68" s="7">
        <f>AVERAGE(B68:BJ68)</f>
        <v>26843.737704918032</v>
      </c>
    </row>
    <row r="69" spans="1:64" ht="15.75">
      <c r="A69" s="3" t="s">
        <v>114</v>
      </c>
      <c r="B69" s="4">
        <f>B26</f>
        <v>903</v>
      </c>
      <c r="C69" s="4">
        <f>C26</f>
        <v>297</v>
      </c>
      <c r="D69" s="4">
        <f aca="true" t="shared" si="14" ref="D69:AZ69">D26</f>
        <v>401</v>
      </c>
      <c r="E69" s="4">
        <f t="shared" si="14"/>
        <v>2331</v>
      </c>
      <c r="F69" s="4">
        <f t="shared" si="14"/>
        <v>5180</v>
      </c>
      <c r="G69" s="4">
        <f t="shared" si="14"/>
        <v>696</v>
      </c>
      <c r="H69" s="4">
        <f t="shared" si="14"/>
        <v>1353</v>
      </c>
      <c r="I69" s="4">
        <f t="shared" si="14"/>
        <v>3034</v>
      </c>
      <c r="J69" s="4">
        <f t="shared" si="14"/>
        <v>1168</v>
      </c>
      <c r="K69" s="4">
        <f t="shared" si="14"/>
        <v>0</v>
      </c>
      <c r="L69" s="4">
        <f t="shared" si="14"/>
        <v>2522</v>
      </c>
      <c r="M69" s="4">
        <f t="shared" si="14"/>
        <v>285</v>
      </c>
      <c r="N69" s="4">
        <f t="shared" si="14"/>
        <v>140</v>
      </c>
      <c r="O69" s="4">
        <f t="shared" si="14"/>
        <v>64</v>
      </c>
      <c r="P69" s="4">
        <f t="shared" si="14"/>
        <v>0</v>
      </c>
      <c r="Q69" s="4">
        <f t="shared" si="14"/>
        <v>1</v>
      </c>
      <c r="R69" s="4">
        <f t="shared" si="14"/>
        <v>0</v>
      </c>
      <c r="S69" s="4">
        <f t="shared" si="14"/>
        <v>0</v>
      </c>
      <c r="T69" s="4">
        <f t="shared" si="14"/>
        <v>0</v>
      </c>
      <c r="U69" s="4">
        <f t="shared" si="14"/>
        <v>0</v>
      </c>
      <c r="V69" s="4">
        <f t="shared" si="14"/>
        <v>0</v>
      </c>
      <c r="W69" s="4">
        <f t="shared" si="14"/>
        <v>1</v>
      </c>
      <c r="X69" s="4">
        <f t="shared" si="14"/>
        <v>0</v>
      </c>
      <c r="Y69" s="4">
        <f t="shared" si="14"/>
        <v>0</v>
      </c>
      <c r="Z69" s="4">
        <f t="shared" si="14"/>
        <v>0</v>
      </c>
      <c r="AA69" s="4">
        <f t="shared" si="14"/>
        <v>0</v>
      </c>
      <c r="AB69" s="4">
        <f t="shared" si="14"/>
        <v>0</v>
      </c>
      <c r="AC69" s="4">
        <f t="shared" si="14"/>
        <v>2000</v>
      </c>
      <c r="AD69" s="4">
        <f t="shared" si="14"/>
        <v>2200</v>
      </c>
      <c r="AE69" s="4">
        <f t="shared" si="14"/>
        <v>1701</v>
      </c>
      <c r="AF69" s="4">
        <f t="shared" si="14"/>
        <v>12300</v>
      </c>
      <c r="AG69" s="4">
        <f t="shared" si="14"/>
        <v>8700</v>
      </c>
      <c r="AH69" s="4">
        <f t="shared" si="14"/>
        <v>1801</v>
      </c>
      <c r="AI69" s="4">
        <f t="shared" si="14"/>
        <v>600</v>
      </c>
      <c r="AJ69" s="4">
        <f t="shared" si="14"/>
        <v>2317</v>
      </c>
      <c r="AK69" s="4">
        <f t="shared" si="14"/>
        <v>405</v>
      </c>
      <c r="AL69" s="4">
        <f t="shared" si="14"/>
        <v>900</v>
      </c>
      <c r="AM69" s="4">
        <f t="shared" si="14"/>
        <v>2109</v>
      </c>
      <c r="AN69" s="4">
        <f t="shared" si="14"/>
        <v>3038</v>
      </c>
      <c r="AO69" s="4">
        <f t="shared" si="14"/>
        <v>1927</v>
      </c>
      <c r="AP69" s="4">
        <f t="shared" si="14"/>
        <v>10085</v>
      </c>
      <c r="AQ69" s="4">
        <f t="shared" si="14"/>
        <v>595</v>
      </c>
      <c r="AR69" s="4">
        <f t="shared" si="14"/>
        <v>16772</v>
      </c>
      <c r="AS69" s="4">
        <f t="shared" si="14"/>
        <v>19444</v>
      </c>
      <c r="AT69" s="4">
        <f t="shared" si="14"/>
        <v>5915</v>
      </c>
      <c r="AU69" s="4">
        <f t="shared" si="14"/>
        <v>13397</v>
      </c>
      <c r="AV69" s="4">
        <f t="shared" si="14"/>
        <v>39505</v>
      </c>
      <c r="AW69" s="4">
        <f t="shared" si="14"/>
        <v>10370</v>
      </c>
      <c r="AX69" s="4">
        <f t="shared" si="14"/>
        <v>7454</v>
      </c>
      <c r="AY69" s="4">
        <f t="shared" si="14"/>
        <v>14274</v>
      </c>
      <c r="AZ69" s="4">
        <f t="shared" si="14"/>
        <v>6798</v>
      </c>
      <c r="BA69" s="4">
        <f>BA26</f>
        <v>12320</v>
      </c>
      <c r="BB69" s="4">
        <f>BB26</f>
        <v>25336</v>
      </c>
      <c r="BC69" s="4">
        <f aca="true" t="shared" si="15" ref="BC69:BJ69">BC26</f>
        <v>9101</v>
      </c>
      <c r="BD69" s="4">
        <f t="shared" si="15"/>
        <v>4650</v>
      </c>
      <c r="BE69" s="4">
        <f t="shared" si="15"/>
        <v>31931</v>
      </c>
      <c r="BF69" s="4">
        <f t="shared" si="15"/>
        <v>57522</v>
      </c>
      <c r="BG69" s="4">
        <f t="shared" si="15"/>
        <v>18259</v>
      </c>
      <c r="BH69" s="4">
        <f t="shared" si="15"/>
        <v>52802</v>
      </c>
      <c r="BI69" s="4">
        <f t="shared" si="15"/>
        <v>25296</v>
      </c>
      <c r="BJ69" s="5">
        <f t="shared" si="15"/>
        <v>57899</v>
      </c>
      <c r="BK69" s="6"/>
      <c r="BL69" s="7">
        <f>AVERAGE(B69:BJ69)</f>
        <v>8165.55737704918</v>
      </c>
    </row>
    <row r="70" spans="1:64" ht="15.75">
      <c r="A70" s="3" t="s">
        <v>115</v>
      </c>
      <c r="B70" s="4">
        <f>B14</f>
        <v>1325</v>
      </c>
      <c r="C70" s="4">
        <f>C14</f>
        <v>1173</v>
      </c>
      <c r="D70" s="4">
        <f aca="true" t="shared" si="16" ref="D70:AZ70">D14</f>
        <v>681</v>
      </c>
      <c r="E70" s="4">
        <f t="shared" si="16"/>
        <v>1129</v>
      </c>
      <c r="F70" s="4">
        <f t="shared" si="16"/>
        <v>3346</v>
      </c>
      <c r="G70" s="4">
        <f t="shared" si="16"/>
        <v>1361</v>
      </c>
      <c r="H70" s="4">
        <f t="shared" si="16"/>
        <v>1492</v>
      </c>
      <c r="I70" s="4">
        <f t="shared" si="16"/>
        <v>9631</v>
      </c>
      <c r="J70" s="4">
        <f t="shared" si="16"/>
        <v>1116</v>
      </c>
      <c r="K70" s="4">
        <f t="shared" si="16"/>
        <v>1018</v>
      </c>
      <c r="L70" s="4">
        <f t="shared" si="16"/>
        <v>77</v>
      </c>
      <c r="M70" s="4">
        <f t="shared" si="16"/>
        <v>3405</v>
      </c>
      <c r="N70" s="4">
        <f t="shared" si="16"/>
        <v>1397</v>
      </c>
      <c r="O70" s="4">
        <f t="shared" si="16"/>
        <v>2965</v>
      </c>
      <c r="P70" s="4">
        <f t="shared" si="16"/>
        <v>880</v>
      </c>
      <c r="Q70" s="4">
        <f t="shared" si="16"/>
        <v>3326</v>
      </c>
      <c r="R70" s="4">
        <f t="shared" si="16"/>
        <v>7515</v>
      </c>
      <c r="S70" s="4">
        <f t="shared" si="16"/>
        <v>5040</v>
      </c>
      <c r="T70" s="4">
        <f t="shared" si="16"/>
        <v>3919</v>
      </c>
      <c r="U70" s="4">
        <f t="shared" si="16"/>
        <v>4052</v>
      </c>
      <c r="V70" s="4">
        <f t="shared" si="16"/>
        <v>12099</v>
      </c>
      <c r="W70" s="4">
        <f t="shared" si="16"/>
        <v>2011</v>
      </c>
      <c r="X70" s="4">
        <f t="shared" si="16"/>
        <v>1887</v>
      </c>
      <c r="Y70" s="4">
        <f t="shared" si="16"/>
        <v>6286</v>
      </c>
      <c r="Z70" s="4">
        <f t="shared" si="16"/>
        <v>1601</v>
      </c>
      <c r="AA70" s="4">
        <f t="shared" si="16"/>
        <v>1377</v>
      </c>
      <c r="AB70" s="4">
        <f t="shared" si="16"/>
        <v>1813</v>
      </c>
      <c r="AC70" s="4">
        <f t="shared" si="16"/>
        <v>198</v>
      </c>
      <c r="AD70" s="4">
        <f t="shared" si="16"/>
        <v>148</v>
      </c>
      <c r="AE70" s="4">
        <f t="shared" si="16"/>
        <v>537</v>
      </c>
      <c r="AF70" s="4">
        <f t="shared" si="16"/>
        <v>164</v>
      </c>
      <c r="AG70" s="4">
        <f t="shared" si="16"/>
        <v>253</v>
      </c>
      <c r="AH70" s="4">
        <f t="shared" si="16"/>
        <v>447</v>
      </c>
      <c r="AI70" s="4">
        <f t="shared" si="16"/>
        <v>800</v>
      </c>
      <c r="AJ70" s="4">
        <f t="shared" si="16"/>
        <v>562</v>
      </c>
      <c r="AK70" s="4">
        <f t="shared" si="16"/>
        <v>1518</v>
      </c>
      <c r="AL70" s="4">
        <f t="shared" si="16"/>
        <v>6424</v>
      </c>
      <c r="AM70" s="4">
        <f t="shared" si="16"/>
        <v>1098</v>
      </c>
      <c r="AN70" s="4">
        <f t="shared" si="16"/>
        <v>2001</v>
      </c>
      <c r="AO70" s="4">
        <f t="shared" si="16"/>
        <v>1834</v>
      </c>
      <c r="AP70" s="4">
        <f t="shared" si="16"/>
        <v>2481</v>
      </c>
      <c r="AQ70" s="4">
        <f t="shared" si="16"/>
        <v>4500</v>
      </c>
      <c r="AR70" s="4">
        <f t="shared" si="16"/>
        <v>2509</v>
      </c>
      <c r="AS70" s="4">
        <f t="shared" si="16"/>
        <v>2424</v>
      </c>
      <c r="AT70" s="4">
        <f t="shared" si="16"/>
        <v>3193</v>
      </c>
      <c r="AU70" s="4">
        <f t="shared" si="16"/>
        <v>3297</v>
      </c>
      <c r="AV70" s="4">
        <f t="shared" si="16"/>
        <v>3427</v>
      </c>
      <c r="AW70" s="4">
        <f t="shared" si="16"/>
        <v>3659</v>
      </c>
      <c r="AX70" s="4">
        <f t="shared" si="16"/>
        <v>2822</v>
      </c>
      <c r="AY70" s="4">
        <f t="shared" si="16"/>
        <v>3042</v>
      </c>
      <c r="AZ70" s="4">
        <f t="shared" si="16"/>
        <v>3348</v>
      </c>
      <c r="BA70" s="4">
        <f>BA14</f>
        <v>1839</v>
      </c>
      <c r="BB70" s="4">
        <f>BB14</f>
        <v>2080</v>
      </c>
      <c r="BC70" s="4">
        <f aca="true" t="shared" si="17" ref="BC70:BJ70">BC14</f>
        <v>1944</v>
      </c>
      <c r="BD70" s="4">
        <f t="shared" si="17"/>
        <v>2075</v>
      </c>
      <c r="BE70" s="4">
        <f t="shared" si="17"/>
        <v>3641</v>
      </c>
      <c r="BF70" s="4">
        <f t="shared" si="17"/>
        <v>2249</v>
      </c>
      <c r="BG70" s="4">
        <f t="shared" si="17"/>
        <v>1817</v>
      </c>
      <c r="BH70" s="4">
        <f t="shared" si="17"/>
        <v>1942</v>
      </c>
      <c r="BI70" s="4">
        <f t="shared" si="17"/>
        <v>11258</v>
      </c>
      <c r="BJ70" s="5">
        <f t="shared" si="17"/>
        <v>827</v>
      </c>
      <c r="BK70" s="6"/>
      <c r="BL70" s="7">
        <f>AVERAGE(B70:BJ70)</f>
        <v>2660.3278688524592</v>
      </c>
    </row>
    <row r="71" spans="1:64" ht="16.5" thickBot="1">
      <c r="A71" s="27" t="s">
        <v>116</v>
      </c>
      <c r="B71" s="21">
        <f aca="true" t="shared" si="18" ref="B71:AZ71">SUM(B67:B70)</f>
        <v>229470</v>
      </c>
      <c r="C71" s="21">
        <f t="shared" si="18"/>
        <v>43559</v>
      </c>
      <c r="D71" s="21">
        <f t="shared" si="18"/>
        <v>45198</v>
      </c>
      <c r="E71" s="21">
        <f t="shared" si="18"/>
        <v>54396</v>
      </c>
      <c r="F71" s="21">
        <f t="shared" si="18"/>
        <v>72535</v>
      </c>
      <c r="G71" s="21">
        <f t="shared" si="18"/>
        <v>86734</v>
      </c>
      <c r="H71" s="21">
        <f t="shared" si="18"/>
        <v>110544</v>
      </c>
      <c r="I71" s="21">
        <f t="shared" si="18"/>
        <v>50616</v>
      </c>
      <c r="J71" s="21">
        <f t="shared" si="18"/>
        <v>60116</v>
      </c>
      <c r="K71" s="21">
        <f t="shared" si="18"/>
        <v>1018</v>
      </c>
      <c r="L71" s="21">
        <f t="shared" si="18"/>
        <v>32962</v>
      </c>
      <c r="M71" s="21">
        <f t="shared" si="18"/>
        <v>3690</v>
      </c>
      <c r="N71" s="21">
        <f t="shared" si="18"/>
        <v>20739</v>
      </c>
      <c r="O71" s="21">
        <f t="shared" si="18"/>
        <v>13929</v>
      </c>
      <c r="P71" s="21">
        <f t="shared" si="18"/>
        <v>880</v>
      </c>
      <c r="Q71" s="21">
        <f t="shared" si="18"/>
        <v>3927</v>
      </c>
      <c r="R71" s="21">
        <f t="shared" si="18"/>
        <v>7515</v>
      </c>
      <c r="S71" s="21">
        <f t="shared" si="18"/>
        <v>5040</v>
      </c>
      <c r="T71" s="21">
        <f t="shared" si="18"/>
        <v>8932</v>
      </c>
      <c r="U71" s="21">
        <f t="shared" si="18"/>
        <v>15752</v>
      </c>
      <c r="V71" s="21">
        <f t="shared" si="18"/>
        <v>13012</v>
      </c>
      <c r="W71" s="21">
        <f t="shared" si="18"/>
        <v>2034</v>
      </c>
      <c r="X71" s="21">
        <f t="shared" si="18"/>
        <v>4481</v>
      </c>
      <c r="Y71" s="21">
        <f t="shared" si="18"/>
        <v>6904</v>
      </c>
      <c r="Z71" s="21">
        <f t="shared" si="18"/>
        <v>2218</v>
      </c>
      <c r="AA71" s="21">
        <f t="shared" si="18"/>
        <v>4765</v>
      </c>
      <c r="AB71" s="21">
        <f t="shared" si="18"/>
        <v>4707</v>
      </c>
      <c r="AC71" s="21">
        <f t="shared" si="18"/>
        <v>49360</v>
      </c>
      <c r="AD71" s="21">
        <f t="shared" si="18"/>
        <v>562052</v>
      </c>
      <c r="AE71" s="21">
        <f t="shared" si="18"/>
        <v>37035</v>
      </c>
      <c r="AF71" s="21">
        <f t="shared" si="18"/>
        <v>46419</v>
      </c>
      <c r="AG71" s="21">
        <f t="shared" si="18"/>
        <v>43528</v>
      </c>
      <c r="AH71" s="21">
        <f t="shared" si="18"/>
        <v>20759</v>
      </c>
      <c r="AI71" s="21">
        <f t="shared" si="18"/>
        <v>27091</v>
      </c>
      <c r="AJ71" s="21">
        <f t="shared" si="18"/>
        <v>21809</v>
      </c>
      <c r="AK71" s="21">
        <f t="shared" si="18"/>
        <v>21861</v>
      </c>
      <c r="AL71" s="21">
        <f t="shared" si="18"/>
        <v>27545</v>
      </c>
      <c r="AM71" s="21">
        <f t="shared" si="18"/>
        <v>33340</v>
      </c>
      <c r="AN71" s="21">
        <f t="shared" si="18"/>
        <v>21438</v>
      </c>
      <c r="AO71" s="21">
        <f t="shared" si="18"/>
        <v>23002</v>
      </c>
      <c r="AP71" s="21">
        <f t="shared" si="18"/>
        <v>34943</v>
      </c>
      <c r="AQ71" s="21">
        <f t="shared" si="18"/>
        <v>29332</v>
      </c>
      <c r="AR71" s="21">
        <f t="shared" si="18"/>
        <v>35421</v>
      </c>
      <c r="AS71" s="21">
        <f t="shared" si="18"/>
        <v>35759</v>
      </c>
      <c r="AT71" s="21">
        <f t="shared" si="18"/>
        <v>33569</v>
      </c>
      <c r="AU71" s="21">
        <f t="shared" si="18"/>
        <v>33452</v>
      </c>
      <c r="AV71" s="21">
        <f t="shared" si="18"/>
        <v>53067</v>
      </c>
      <c r="AW71" s="21">
        <f t="shared" si="18"/>
        <v>21645</v>
      </c>
      <c r="AX71" s="21">
        <f t="shared" si="18"/>
        <v>20642</v>
      </c>
      <c r="AY71" s="21">
        <f t="shared" si="18"/>
        <v>42464</v>
      </c>
      <c r="AZ71" s="21">
        <f t="shared" si="18"/>
        <v>23844</v>
      </c>
      <c r="BA71" s="21">
        <f>SUM(BA67:BA70)</f>
        <v>28904</v>
      </c>
      <c r="BB71" s="21">
        <f>SUM(BB67:BB70)</f>
        <v>47091</v>
      </c>
      <c r="BC71" s="21">
        <f aca="true" t="shared" si="19" ref="BC71:BJ71">SUM(BC67:BC70)</f>
        <v>22984</v>
      </c>
      <c r="BD71" s="21">
        <f t="shared" si="19"/>
        <v>15262</v>
      </c>
      <c r="BE71" s="21">
        <f t="shared" si="19"/>
        <v>51513</v>
      </c>
      <c r="BF71" s="21">
        <f t="shared" si="19"/>
        <v>152121</v>
      </c>
      <c r="BG71" s="21">
        <f t="shared" si="19"/>
        <v>33962</v>
      </c>
      <c r="BH71" s="21">
        <f t="shared" si="19"/>
        <v>68523</v>
      </c>
      <c r="BI71" s="21">
        <f t="shared" si="19"/>
        <v>61009</v>
      </c>
      <c r="BJ71" s="22">
        <f t="shared" si="19"/>
        <v>78894</v>
      </c>
      <c r="BK71" s="23"/>
      <c r="BL71" s="12">
        <f>AVERAGE(B71:BJ71)</f>
        <v>45333</v>
      </c>
    </row>
    <row r="72" spans="1:64" ht="16.5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28"/>
      <c r="BK72" s="6"/>
      <c r="BL7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Tuffy</dc:creator>
  <cp:keywords/>
  <dc:description/>
  <cp:lastModifiedBy>Tuffy</cp:lastModifiedBy>
  <dcterms:created xsi:type="dcterms:W3CDTF">2016-02-28T00:37:57Z</dcterms:created>
  <dcterms:modified xsi:type="dcterms:W3CDTF">2016-02-28T16:57:49Z</dcterms:modified>
  <cp:category/>
  <cp:version/>
  <cp:contentType/>
  <cp:contentStatus/>
</cp:coreProperties>
</file>