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9715" windowHeight="13350" activeTab="0"/>
  </bookViews>
  <sheets>
    <sheet name="DATA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<sst xmlns="http://schemas.openxmlformats.org/spreadsheetml/2006/main" count="124" uniqueCount="120">
  <si>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</si>
  <si>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</si>
  <si>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</si>
  <si>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</si>
  <si>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</si>
  <si>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</si>
  <si>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</si>
  <si>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</si>
  <si>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</si>
  <si>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</si>
  <si>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</si>
  <si>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</si>
  <si>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</si>
  <si>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</si>
  <si>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</si>
  <si>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</si>
  <si>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</si>
  <si>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</si>
  <si>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</si>
  <si>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</si>
  <si>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</si>
  <si>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</si>
  <si>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</si>
  <si>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</si>
  <si>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</si>
  <si>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</si>
  <si>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</si>
  <si>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</si>
  <si>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</si>
  <si>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</si>
  <si>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</si>
  <si>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</si>
  <si>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</si>
  <si>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</si>
  <si>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</si>
  <si>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</si>
  <si>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</si>
  <si>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</si>
  <si>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</si>
  <si>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</si>
  <si>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</si>
  <si>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</si>
  <si>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</si>
  <si>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</si>
  <si>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</si>
  <si>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</si>
  <si>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</si>
  <si>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</si>
  <si>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</si>
  <si>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</si>
  <si>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</si>
  <si>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</si>
  <si>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</si>
  <si>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</si>
  <si>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</si>
  <si>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</si>
  <si>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</si>
  <si>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</si>
  <si>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</si>
  <si>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</si>
  <si>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AVERAGE</t>
  </si>
  <si>
    <t>Washington</t>
  </si>
  <si>
    <t>Oregon</t>
  </si>
  <si>
    <t>Idaho</t>
  </si>
  <si>
    <t>Montana</t>
  </si>
  <si>
    <t>Wyoming</t>
  </si>
  <si>
    <t>California</t>
  </si>
  <si>
    <t>Nevada</t>
  </si>
  <si>
    <t>Utah</t>
  </si>
  <si>
    <t>Colorado</t>
  </si>
  <si>
    <t>Arizona</t>
  </si>
  <si>
    <t>New Mexico</t>
  </si>
  <si>
    <t>Pacific Flyway</t>
  </si>
  <si>
    <t>North Dakota</t>
  </si>
  <si>
    <t>South Dakota</t>
  </si>
  <si>
    <t>Nebraska</t>
  </si>
  <si>
    <t>Kansas</t>
  </si>
  <si>
    <t>Oklahoma</t>
  </si>
  <si>
    <t>Texas</t>
  </si>
  <si>
    <t>Central Flyway</t>
  </si>
  <si>
    <t>Minnesota</t>
  </si>
  <si>
    <t>Wisconsin</t>
  </si>
  <si>
    <t>Michigan</t>
  </si>
  <si>
    <t>Iowa</t>
  </si>
  <si>
    <t>Illinois</t>
  </si>
  <si>
    <t>Indiana</t>
  </si>
  <si>
    <t>Ohio</t>
  </si>
  <si>
    <t>Missouri</t>
  </si>
  <si>
    <t>Kentucky</t>
  </si>
  <si>
    <t>Arkansas</t>
  </si>
  <si>
    <t>Tennessee</t>
  </si>
  <si>
    <t>Louisiana</t>
  </si>
  <si>
    <t>Mississippi</t>
  </si>
  <si>
    <t>Alabama</t>
  </si>
  <si>
    <t>Mississippi Flyway</t>
  </si>
  <si>
    <t>Maine</t>
  </si>
  <si>
    <t>Vermont</t>
  </si>
  <si>
    <t>New Hampshire</t>
  </si>
  <si>
    <t>Massachusetts</t>
  </si>
  <si>
    <t>Connecticut</t>
  </si>
  <si>
    <t>Rhode Island</t>
  </si>
  <si>
    <t>New York</t>
  </si>
  <si>
    <t>Pennsylvania</t>
  </si>
  <si>
    <t>West Virginia</t>
  </si>
  <si>
    <t>New Jersey</t>
  </si>
  <si>
    <t>Delaware</t>
  </si>
  <si>
    <t>North Carolina</t>
  </si>
  <si>
    <t>South Carolina</t>
  </si>
  <si>
    <t>Georgia</t>
  </si>
  <si>
    <t>Florida</t>
  </si>
  <si>
    <t>Atlantic Flyway</t>
  </si>
  <si>
    <t>FLYWAY TOTALS</t>
  </si>
  <si>
    <t>ATLANTIC</t>
  </si>
  <si>
    <t>MISSISSIPPI</t>
  </si>
  <si>
    <t>CENTRAL</t>
  </si>
  <si>
    <t>PACIFIC</t>
  </si>
  <si>
    <t>TOTAL</t>
  </si>
  <si>
    <t>GW TEAL</t>
  </si>
  <si>
    <t>Maryland</t>
  </si>
  <si>
    <t>Virginia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</si>
</sst>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49" fontId="2" fillId="0" borderId="0" xfId="101" applyNumberFormat="1" applyFont="1" applyBorder="1">
      <alignment/>
      <protection/>
    </xf>
    <xf numFmtId="3" fontId="2" fillId="0" borderId="0" xfId="0" applyNumberFormat="1" applyFont="1" applyAlignment="1">
      <alignment horizontal="center"/>
    </xf>
    <xf numFmtId="3" fontId="4" fillId="0" borderId="10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4" fillId="0" borderId="13" xfId="101" applyNumberFormat="1" applyFont="1" applyBorder="1" applyAlignment="1">
      <alignment horizontal="center"/>
      <protection/>
    </xf>
    <xf numFmtId="3" fontId="4" fillId="0" borderId="14" xfId="101" applyNumberFormat="1" applyFont="1" applyBorder="1" applyAlignment="1" applyProtection="1">
      <alignment horizontal="center"/>
      <protection/>
    </xf>
    <xf numFmtId="3" fontId="4" fillId="0" borderId="0" xfId="101" applyNumberFormat="1" applyFont="1" applyBorder="1" applyProtection="1">
      <alignment/>
      <protection/>
    </xf>
    <xf numFmtId="3" fontId="4" fillId="0" borderId="0" xfId="0" applyNumberFormat="1" applyFont="1" applyAlignment="1">
      <alignment horizontal="center"/>
    </xf>
    <xf numFmtId="3" fontId="4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 horizontal="center"/>
    </xf>
    <xf numFmtId="3" fontId="4" fillId="0" borderId="17" xfId="101" applyNumberFormat="1" applyFont="1" applyBorder="1" applyAlignment="1" applyProtection="1">
      <alignment horizontal="center"/>
      <protection/>
    </xf>
    <xf numFmtId="3" fontId="3" fillId="0" borderId="18" xfId="0" applyNumberFormat="1" applyFont="1" applyBorder="1" applyAlignment="1">
      <alignment horizontal="center"/>
    </xf>
    <xf numFmtId="3" fontId="3" fillId="0" borderId="0" xfId="101" applyNumberFormat="1" applyFont="1" applyBorder="1">
      <alignment/>
      <protection/>
    </xf>
    <xf numFmtId="3" fontId="4" fillId="0" borderId="13" xfId="101" applyNumberFormat="1" applyFont="1" applyBorder="1">
      <alignment/>
      <protection/>
    </xf>
    <xf numFmtId="3" fontId="4" fillId="0" borderId="14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3" fillId="0" borderId="2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3" fontId="4" fillId="0" borderId="10" xfId="100" applyNumberFormat="1" applyFont="1" applyBorder="1">
      <alignment/>
      <protection/>
    </xf>
    <xf numFmtId="3" fontId="4" fillId="0" borderId="13" xfId="100" applyNumberFormat="1" applyFont="1" applyBorder="1">
      <alignment/>
      <protection/>
    </xf>
    <xf numFmtId="49" fontId="2" fillId="0" borderId="19" xfId="100" applyNumberFormat="1" applyFont="1" applyBorder="1">
      <alignment/>
      <protection/>
    </xf>
    <xf numFmtId="3" fontId="4" fillId="0" borderId="10" xfId="101" applyNumberFormat="1" applyFont="1" applyBorder="1">
      <alignment/>
      <protection/>
    </xf>
    <xf numFmtId="49" fontId="2" fillId="0" borderId="12" xfId="101" applyNumberFormat="1" applyFont="1" applyBorder="1" applyAlignment="1">
      <alignment horizontal="center"/>
      <protection/>
    </xf>
    <xf numFmtId="3" fontId="4" fillId="0" borderId="19" xfId="101" applyNumberFormat="1" applyFont="1" applyBorder="1">
      <alignment/>
      <protection/>
    </xf>
    <xf numFmtId="3" fontId="4" fillId="0" borderId="14" xfId="101" applyNumberFormat="1" applyFont="1" applyBorder="1" applyAlignment="1" applyProtection="1">
      <alignment horizontal="center"/>
      <protection/>
    </xf>
    <xf numFmtId="3" fontId="3" fillId="0" borderId="12" xfId="100" applyNumberFormat="1" applyFont="1" applyBorder="1" applyAlignment="1">
      <alignment horizontal="center"/>
      <protection/>
    </xf>
    <xf numFmtId="3" fontId="3" fillId="0" borderId="16" xfId="100" applyNumberFormat="1" applyFont="1" applyBorder="1" applyAlignment="1">
      <alignment horizontal="center"/>
      <protection/>
    </xf>
    <xf numFmtId="3" fontId="3" fillId="0" borderId="11" xfId="100" applyNumberFormat="1" applyFont="1" applyBorder="1" applyAlignment="1">
      <alignment horizontal="center"/>
      <protection/>
    </xf>
    <xf numFmtId="3" fontId="3" fillId="0" borderId="14" xfId="100" applyNumberFormat="1" applyFont="1" applyBorder="1" applyAlignment="1">
      <alignment horizontal="center"/>
      <protection/>
    </xf>
    <xf numFmtId="3" fontId="3" fillId="0" borderId="0" xfId="100" applyNumberFormat="1" applyFont="1" applyBorder="1" applyAlignment="1">
      <alignment horizontal="center"/>
      <protection/>
    </xf>
    <xf numFmtId="3" fontId="41" fillId="0" borderId="12" xfId="96" applyNumberFormat="1" applyFont="1" applyBorder="1" applyAlignment="1">
      <alignment horizontal="center"/>
      <protection/>
    </xf>
    <xf numFmtId="3" fontId="41" fillId="0" borderId="20" xfId="96" applyNumberFormat="1" applyFont="1" applyBorder="1" applyAlignment="1">
      <alignment horizontal="center"/>
      <protection/>
    </xf>
    <xf numFmtId="3" fontId="41" fillId="0" borderId="0" xfId="96" applyNumberFormat="1" applyFont="1" applyBorder="1" applyAlignment="1">
      <alignment horizontal="center"/>
      <protection/>
    </xf>
    <xf numFmtId="3" fontId="41" fillId="0" borderId="11" xfId="96" applyNumberFormat="1" applyFont="1" applyBorder="1" applyAlignment="1">
      <alignment horizontal="center"/>
      <protection/>
    </xf>
    <xf numFmtId="3" fontId="41" fillId="0" borderId="14" xfId="96" applyNumberFormat="1" applyFont="1" applyBorder="1" applyAlignment="1">
      <alignment horizontal="center"/>
      <protection/>
    </xf>
    <xf numFmtId="3" fontId="41" fillId="0" borderId="17" xfId="96" applyNumberFormat="1" applyFont="1" applyBorder="1" applyAlignment="1">
      <alignment horizontal="center"/>
      <protection/>
    </xf>
    <xf numFmtId="3" fontId="42" fillId="0" borderId="11" xfId="92" applyNumberFormat="1" applyFont="1" applyBorder="1" applyAlignment="1">
      <alignment horizontal="center"/>
      <protection/>
    </xf>
    <xf numFmtId="3" fontId="41" fillId="0" borderId="18" xfId="96" applyNumberFormat="1" applyFont="1" applyBorder="1" applyAlignment="1">
      <alignment horizontal="center"/>
      <protection/>
    </xf>
    <xf numFmtId="3" fontId="42" fillId="0" borderId="12" xfId="96" applyNumberFormat="1" applyFont="1" applyBorder="1" applyAlignment="1">
      <alignment horizontal="center"/>
      <protection/>
    </xf>
    <xf numFmtId="3" fontId="43" fillId="0" borderId="17" xfId="96" applyNumberFormat="1" applyFont="1" applyBorder="1" applyAlignment="1">
      <alignment horizontal="center"/>
      <protection/>
    </xf>
    <xf numFmtId="3" fontId="42" fillId="0" borderId="20" xfId="92" applyNumberFormat="1" applyFont="1" applyBorder="1" applyAlignment="1">
      <alignment horizontal="center"/>
      <protection/>
    </xf>
    <xf numFmtId="3" fontId="42" fillId="0" borderId="20" xfId="96" applyNumberFormat="1" applyFont="1" applyBorder="1" applyAlignment="1">
      <alignment horizontal="center"/>
      <protection/>
    </xf>
    <xf numFmtId="3" fontId="42" fillId="0" borderId="12" xfId="92" applyNumberFormat="1" applyFont="1" applyBorder="1" applyAlignment="1">
      <alignment horizontal="center"/>
      <protection/>
    </xf>
    <xf numFmtId="3" fontId="42" fillId="0" borderId="0" xfId="92" applyNumberFormat="1" applyFont="1" applyBorder="1" applyAlignment="1">
      <alignment horizontal="center"/>
      <protection/>
    </xf>
    <xf numFmtId="3" fontId="4" fillId="0" borderId="15" xfId="100" applyNumberFormat="1" applyFont="1" applyBorder="1">
      <alignment/>
      <protection/>
    </xf>
    <xf numFmtId="3" fontId="42" fillId="0" borderId="11" xfId="96" applyNumberFormat="1" applyFont="1" applyBorder="1" applyAlignment="1">
      <alignment horizontal="center"/>
      <protection/>
    </xf>
    <xf numFmtId="3" fontId="41" fillId="0" borderId="16" xfId="96" applyNumberFormat="1" applyFont="1" applyBorder="1" applyAlignment="1">
      <alignment horizontal="center"/>
      <protection/>
    </xf>
    <xf numFmtId="3" fontId="42" fillId="0" borderId="0" xfId="96" applyNumberFormat="1" applyFont="1" applyBorder="1" applyAlignment="1">
      <alignment horizontal="center"/>
      <protection/>
    </xf>
    <xf numFmtId="3" fontId="43" fillId="0" borderId="14" xfId="96" applyNumberFormat="1" applyFont="1" applyBorder="1" applyAlignment="1">
      <alignment horizontal="center"/>
      <protection/>
    </xf>
    <xf numFmtId="3" fontId="4" fillId="0" borderId="13" xfId="101" applyNumberFormat="1" applyFont="1" applyBorder="1" applyAlignment="1">
      <alignment horizontal="center"/>
      <protection/>
    </xf>
    <xf numFmtId="3" fontId="0" fillId="0" borderId="0" xfId="93" applyNumberFormat="1" applyBorder="1" applyAlignment="1">
      <alignment horizontal="center"/>
      <protection/>
    </xf>
  </cellXfs>
  <cellStyles count="101">
    <cellStyle name="Normal" xfId="0"/>
    <cellStyle name="20% - Accent1" xfId="15"/>
    <cellStyle name="20% - Accent1 2" xfId="16"/>
    <cellStyle name="20% - Accent1 2 2" xfId="17"/>
    <cellStyle name="20% - Accent1 3" xfId="18"/>
    <cellStyle name="20% - Accent2" xfId="19"/>
    <cellStyle name="20% - Accent2 2" xfId="20"/>
    <cellStyle name="20% - Accent2 2 2" xfId="21"/>
    <cellStyle name="20% - Accent2 3" xfId="22"/>
    <cellStyle name="20% - Accent3" xfId="23"/>
    <cellStyle name="20% - Accent3 2" xfId="24"/>
    <cellStyle name="20% - Accent3 2 2" xfId="25"/>
    <cellStyle name="20% - Accent3 3" xfId="26"/>
    <cellStyle name="20% - Accent4" xfId="27"/>
    <cellStyle name="20% - Accent4 2" xfId="28"/>
    <cellStyle name="20% - Accent4 2 2" xfId="29"/>
    <cellStyle name="20% - Accent4 3" xfId="30"/>
    <cellStyle name="20% - Accent5" xfId="31"/>
    <cellStyle name="20% - Accent5 2" xfId="32"/>
    <cellStyle name="20% - Accent5 2 2" xfId="33"/>
    <cellStyle name="20% - Accent5 3" xfId="34"/>
    <cellStyle name="20% - Accent6" xfId="35"/>
    <cellStyle name="20% - Accent6 2" xfId="36"/>
    <cellStyle name="20% - Accent6 2 2" xfId="37"/>
    <cellStyle name="20% - Accent6 3" xfId="38"/>
    <cellStyle name="40% - Accent1" xfId="39"/>
    <cellStyle name="40% - Accent1 2" xfId="40"/>
    <cellStyle name="40% - Accent1 2 2" xfId="41"/>
    <cellStyle name="40% - Accent1 3" xfId="42"/>
    <cellStyle name="40% - Accent2" xfId="43"/>
    <cellStyle name="40% - Accent2 2" xfId="44"/>
    <cellStyle name="40% - Accent2 2 2" xfId="45"/>
    <cellStyle name="40% - Accent2 3" xfId="46"/>
    <cellStyle name="40% - Accent3" xfId="47"/>
    <cellStyle name="40% - Accent3 2" xfId="48"/>
    <cellStyle name="40% - Accent3 2 2" xfId="49"/>
    <cellStyle name="40% - Accent3 3" xfId="50"/>
    <cellStyle name="40% - Accent4" xfId="51"/>
    <cellStyle name="40% - Accent4 2" xfId="52"/>
    <cellStyle name="40% - Accent4 2 2" xfId="53"/>
    <cellStyle name="40% - Accent4 3" xfId="54"/>
    <cellStyle name="40% - Accent5" xfId="55"/>
    <cellStyle name="40% - Accent5 2" xfId="56"/>
    <cellStyle name="40% - Accent5 2 2" xfId="57"/>
    <cellStyle name="40% - Accent5 3" xfId="58"/>
    <cellStyle name="40% - Accent6" xfId="59"/>
    <cellStyle name="40% - Accent6 2" xfId="60"/>
    <cellStyle name="40% - Accent6 2 2" xfId="61"/>
    <cellStyle name="40% - Accent6 3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Comma" xfId="78"/>
    <cellStyle name="Comma [0]" xfId="79"/>
    <cellStyle name="Currency" xfId="80"/>
    <cellStyle name="Currency [0]" xfId="81"/>
    <cellStyle name="Explanatory Text" xfId="82"/>
    <cellStyle name="Good" xfId="83"/>
    <cellStyle name="Heading 1" xfId="84"/>
    <cellStyle name="Heading 2" xfId="85"/>
    <cellStyle name="Heading 3" xfId="86"/>
    <cellStyle name="Heading 4" xfId="87"/>
    <cellStyle name="Input" xfId="88"/>
    <cellStyle name="Linked Cell" xfId="89"/>
    <cellStyle name="Neutral" xfId="90"/>
    <cellStyle name="Normal 2" xfId="91"/>
    <cellStyle name="Normal 2 2" xfId="92"/>
    <cellStyle name="Normal 2 2 2" xfId="93"/>
    <cellStyle name="Normal 2 3" xfId="94"/>
    <cellStyle name="Normal 3" xfId="95"/>
    <cellStyle name="Normal 4" xfId="96"/>
    <cellStyle name="Normal 4 2" xfId="97"/>
    <cellStyle name="Normal 5" xfId="98"/>
    <cellStyle name="Normal 6" xfId="99"/>
    <cellStyle name="Normal 7" xfId="100"/>
    <cellStyle name="Normal_Sheet1" xfId="101"/>
    <cellStyle name="Note" xfId="102"/>
    <cellStyle name="Note 2" xfId="103"/>
    <cellStyle name="Note 2 2" xfId="104"/>
    <cellStyle name="Note 2 2 2" xfId="105"/>
    <cellStyle name="Note 2 3" xfId="106"/>
    <cellStyle name="Note 3" xfId="107"/>
    <cellStyle name="Note 3 2" xfId="108"/>
    <cellStyle name="Note 4" xfId="109"/>
    <cellStyle name="Output" xfId="110"/>
    <cellStyle name="Percent" xfId="111"/>
    <cellStyle name="Title" xfId="112"/>
    <cellStyle name="Total" xfId="113"/>
    <cellStyle name="Warning Text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72"/>
  <sheetViews>
    <sheetView tabSelected="1" zoomScale="115" zoomScaleNormal="115" zoomScalePageLayoutView="0" workbookViewId="0" topLeftCell="A1">
      <pane xSplit="8685" ySplit="2880" topLeftCell="BB64" activePane="bottomRight" state="split"/>
      <selection pane="topLeft" activeCell="A1" sqref="A1:BJ60"/>
      <selection pane="topRight" activeCell="BL1" sqref="BL1:BL16384"/>
      <selection pane="bottomLeft" activeCell="B14" sqref="B14:BJ14"/>
      <selection pane="bottomRight" activeCell="BL74" sqref="BL74"/>
    </sheetView>
  </sheetViews>
  <sheetFormatPr defaultColWidth="9.140625" defaultRowHeight="15"/>
  <cols>
    <col min="1" max="1" width="21.7109375" style="0" customWidth="1"/>
    <col min="2" max="62" width="12.28125" style="0" customWidth="1"/>
    <col min="64" max="64" width="14.28125" style="0" customWidth="1"/>
  </cols>
  <sheetData>
    <row r="1" spans="1:64" ht="15.75">
      <c r="A1" s="32" t="s">
        <v>117</v>
      </c>
      <c r="B1" s="34">
        <v>1955</v>
      </c>
      <c r="C1" s="34" t="s">
        <v>0</v>
      </c>
      <c r="D1" s="34" t="s">
        <v>1</v>
      </c>
      <c r="E1" s="34" t="s">
        <v>2</v>
      </c>
      <c r="F1" s="34" t="s">
        <v>3</v>
      </c>
      <c r="G1" s="34" t="s">
        <v>4</v>
      </c>
      <c r="H1" s="34" t="s">
        <v>5</v>
      </c>
      <c r="I1" s="34" t="s">
        <v>6</v>
      </c>
      <c r="J1" s="34" t="s">
        <v>7</v>
      </c>
      <c r="K1" s="34" t="s">
        <v>8</v>
      </c>
      <c r="L1" s="34" t="s">
        <v>9</v>
      </c>
      <c r="M1" s="34" t="s">
        <v>10</v>
      </c>
      <c r="N1" s="34" t="s">
        <v>11</v>
      </c>
      <c r="O1" s="34" t="s">
        <v>12</v>
      </c>
      <c r="P1" s="34" t="s">
        <v>13</v>
      </c>
      <c r="Q1" s="34" t="s">
        <v>14</v>
      </c>
      <c r="R1" s="34" t="s">
        <v>15</v>
      </c>
      <c r="S1" s="34" t="s">
        <v>16</v>
      </c>
      <c r="T1" s="34" t="s">
        <v>17</v>
      </c>
      <c r="U1" s="34" t="s">
        <v>18</v>
      </c>
      <c r="V1" s="34" t="s">
        <v>19</v>
      </c>
      <c r="W1" s="34" t="s">
        <v>20</v>
      </c>
      <c r="X1" s="34" t="s">
        <v>21</v>
      </c>
      <c r="Y1" s="34" t="s">
        <v>22</v>
      </c>
      <c r="Z1" s="34" t="s">
        <v>23</v>
      </c>
      <c r="AA1" s="34" t="s">
        <v>24</v>
      </c>
      <c r="AB1" s="34" t="s">
        <v>25</v>
      </c>
      <c r="AC1" s="34" t="s">
        <v>26</v>
      </c>
      <c r="AD1" s="34" t="s">
        <v>27</v>
      </c>
      <c r="AE1" s="34" t="s">
        <v>28</v>
      </c>
      <c r="AF1" s="34" t="s">
        <v>29</v>
      </c>
      <c r="AG1" s="34" t="s">
        <v>30</v>
      </c>
      <c r="AH1" s="34" t="s">
        <v>31</v>
      </c>
      <c r="AI1" s="34" t="s">
        <v>32</v>
      </c>
      <c r="AJ1" s="34" t="s">
        <v>33</v>
      </c>
      <c r="AK1" s="34" t="s">
        <v>34</v>
      </c>
      <c r="AL1" s="34" t="s">
        <v>35</v>
      </c>
      <c r="AM1" s="34" t="s">
        <v>36</v>
      </c>
      <c r="AN1" s="34" t="s">
        <v>37</v>
      </c>
      <c r="AO1" s="34" t="s">
        <v>38</v>
      </c>
      <c r="AP1" s="34" t="s">
        <v>39</v>
      </c>
      <c r="AQ1" s="34" t="s">
        <v>40</v>
      </c>
      <c r="AR1" s="34" t="s">
        <v>41</v>
      </c>
      <c r="AS1" s="34" t="s">
        <v>42</v>
      </c>
      <c r="AT1" s="34" t="s">
        <v>43</v>
      </c>
      <c r="AU1" s="34" t="s">
        <v>44</v>
      </c>
      <c r="AV1" s="34" t="s">
        <v>45</v>
      </c>
      <c r="AW1" s="34" t="s">
        <v>46</v>
      </c>
      <c r="AX1" s="34" t="s">
        <v>47</v>
      </c>
      <c r="AY1" s="34" t="s">
        <v>48</v>
      </c>
      <c r="AZ1" s="34" t="s">
        <v>49</v>
      </c>
      <c r="BA1" s="34" t="s">
        <v>50</v>
      </c>
      <c r="BB1" s="34" t="s">
        <v>51</v>
      </c>
      <c r="BC1" s="34" t="s">
        <v>52</v>
      </c>
      <c r="BD1" s="34" t="s">
        <v>53</v>
      </c>
      <c r="BE1" s="34" t="s">
        <v>54</v>
      </c>
      <c r="BF1" s="34" t="s">
        <v>55</v>
      </c>
      <c r="BG1" s="34" t="s">
        <v>56</v>
      </c>
      <c r="BH1" s="34" t="s">
        <v>57</v>
      </c>
      <c r="BI1" s="34" t="s">
        <v>58</v>
      </c>
      <c r="BJ1" s="34" t="s">
        <v>59</v>
      </c>
      <c r="BK1" s="1"/>
      <c r="BL1" s="2" t="s">
        <v>60</v>
      </c>
    </row>
    <row r="2" spans="1:64" ht="16.5" thickBot="1">
      <c r="A2" s="3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39"/>
      <c r="BK2" s="6"/>
      <c r="BL2" s="7"/>
    </row>
    <row r="3" spans="1:64" ht="15.75">
      <c r="A3" s="35" t="s">
        <v>61</v>
      </c>
      <c r="B3" s="37">
        <v>17293</v>
      </c>
      <c r="C3" s="37">
        <v>10002</v>
      </c>
      <c r="D3" s="37">
        <v>11555</v>
      </c>
      <c r="E3" s="37">
        <v>21328</v>
      </c>
      <c r="F3" s="37">
        <v>12494</v>
      </c>
      <c r="G3" s="37">
        <v>19961</v>
      </c>
      <c r="H3" s="37">
        <v>31302</v>
      </c>
      <c r="I3" s="37">
        <v>16970</v>
      </c>
      <c r="J3" s="37">
        <v>23500</v>
      </c>
      <c r="K3" s="37">
        <v>34175</v>
      </c>
      <c r="L3" s="37">
        <v>10183</v>
      </c>
      <c r="M3" s="37">
        <v>34703</v>
      </c>
      <c r="N3" s="37">
        <v>25931</v>
      </c>
      <c r="O3" s="37">
        <v>39390</v>
      </c>
      <c r="P3" s="37">
        <v>16796</v>
      </c>
      <c r="Q3" s="37">
        <v>29744</v>
      </c>
      <c r="R3" s="37">
        <v>19945</v>
      </c>
      <c r="S3" s="37">
        <v>20964</v>
      </c>
      <c r="T3" s="37">
        <v>11856</v>
      </c>
      <c r="U3" s="37">
        <v>9250</v>
      </c>
      <c r="V3" s="37">
        <v>16851</v>
      </c>
      <c r="W3" s="37">
        <v>44966</v>
      </c>
      <c r="X3" s="37">
        <v>18431</v>
      </c>
      <c r="Y3" s="37">
        <v>14165</v>
      </c>
      <c r="Z3" s="37">
        <v>9283</v>
      </c>
      <c r="AA3" s="37">
        <v>18483</v>
      </c>
      <c r="AB3" s="37">
        <v>28351</v>
      </c>
      <c r="AC3" s="37">
        <v>10885</v>
      </c>
      <c r="AD3" s="37">
        <v>9293</v>
      </c>
      <c r="AE3" s="37">
        <v>16761</v>
      </c>
      <c r="AF3" s="37">
        <v>9550</v>
      </c>
      <c r="AG3" s="37">
        <v>8664</v>
      </c>
      <c r="AH3" s="37">
        <v>12051</v>
      </c>
      <c r="AI3" s="37">
        <v>21201</v>
      </c>
      <c r="AJ3" s="37">
        <v>15355</v>
      </c>
      <c r="AK3" s="37">
        <v>14857</v>
      </c>
      <c r="AL3" s="37">
        <v>8361</v>
      </c>
      <c r="AM3" s="37">
        <v>11466</v>
      </c>
      <c r="AN3" s="37">
        <v>9097</v>
      </c>
      <c r="AO3" s="37">
        <v>11834</v>
      </c>
      <c r="AP3" s="37">
        <v>18247</v>
      </c>
      <c r="AQ3" s="37">
        <v>10993</v>
      </c>
      <c r="AR3" s="37">
        <v>7121</v>
      </c>
      <c r="AS3" s="37">
        <v>6729</v>
      </c>
      <c r="AT3" s="37">
        <v>12486</v>
      </c>
      <c r="AU3" s="37">
        <v>11089</v>
      </c>
      <c r="AV3" s="37">
        <v>6098</v>
      </c>
      <c r="AW3" s="37">
        <v>13695</v>
      </c>
      <c r="AX3" s="37">
        <v>8083</v>
      </c>
      <c r="AY3" s="37">
        <v>14565</v>
      </c>
      <c r="AZ3" s="37">
        <v>33358</v>
      </c>
      <c r="BA3" s="37">
        <v>29492</v>
      </c>
      <c r="BB3" s="37">
        <v>30947</v>
      </c>
      <c r="BC3" s="42">
        <v>15506</v>
      </c>
      <c r="BD3" s="42">
        <v>15175</v>
      </c>
      <c r="BE3" s="42">
        <v>11554</v>
      </c>
      <c r="BF3" s="42">
        <v>17097</v>
      </c>
      <c r="BG3" s="42">
        <v>16225</v>
      </c>
      <c r="BH3" s="42">
        <v>8559</v>
      </c>
      <c r="BI3" s="42">
        <v>14196</v>
      </c>
      <c r="BJ3" s="43">
        <v>22277</v>
      </c>
      <c r="BK3" s="6"/>
      <c r="BL3" s="7">
        <f aca="true" t="shared" si="0" ref="BL3:BL13">AVERAGE(B3:BJ3)</f>
        <v>17225.22950819672</v>
      </c>
    </row>
    <row r="4" spans="1:64" ht="15.75">
      <c r="A4" s="33" t="s">
        <v>62</v>
      </c>
      <c r="B4" s="41">
        <v>0</v>
      </c>
      <c r="C4" s="41">
        <v>0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8317</v>
      </c>
      <c r="M4" s="41">
        <v>7276</v>
      </c>
      <c r="N4" s="41">
        <v>0</v>
      </c>
      <c r="O4" s="41">
        <v>14990</v>
      </c>
      <c r="P4" s="41">
        <v>17178</v>
      </c>
      <c r="Q4" s="41">
        <v>20543</v>
      </c>
      <c r="R4" s="41">
        <v>14518</v>
      </c>
      <c r="S4" s="41">
        <v>20755</v>
      </c>
      <c r="T4" s="41">
        <v>8314</v>
      </c>
      <c r="U4" s="41">
        <v>13957</v>
      </c>
      <c r="V4" s="41">
        <v>30837</v>
      </c>
      <c r="W4" s="41">
        <v>32746</v>
      </c>
      <c r="X4" s="41">
        <v>15641</v>
      </c>
      <c r="Y4" s="41">
        <v>21135</v>
      </c>
      <c r="Z4" s="41">
        <v>3206</v>
      </c>
      <c r="AA4" s="41">
        <v>4212</v>
      </c>
      <c r="AB4" s="41">
        <v>9658</v>
      </c>
      <c r="AC4" s="41">
        <v>11342</v>
      </c>
      <c r="AD4" s="41">
        <v>14118</v>
      </c>
      <c r="AE4" s="41">
        <v>19378</v>
      </c>
      <c r="AF4" s="41">
        <v>13843</v>
      </c>
      <c r="AG4" s="41">
        <v>16788</v>
      </c>
      <c r="AH4" s="41">
        <v>19955</v>
      </c>
      <c r="AI4" s="41">
        <v>26161</v>
      </c>
      <c r="AJ4" s="41">
        <v>29563</v>
      </c>
      <c r="AK4" s="41">
        <v>22822</v>
      </c>
      <c r="AL4" s="41">
        <v>5148</v>
      </c>
      <c r="AM4" s="41">
        <v>23544</v>
      </c>
      <c r="AN4" s="41">
        <v>12751</v>
      </c>
      <c r="AO4" s="41">
        <v>29247</v>
      </c>
      <c r="AP4" s="41">
        <v>10318</v>
      </c>
      <c r="AQ4" s="41">
        <v>8870</v>
      </c>
      <c r="AR4" s="41">
        <v>35211</v>
      </c>
      <c r="AS4" s="41">
        <v>55711</v>
      </c>
      <c r="AT4" s="41">
        <v>26714</v>
      </c>
      <c r="AU4" s="41">
        <v>41963</v>
      </c>
      <c r="AV4" s="41">
        <v>42333</v>
      </c>
      <c r="AW4" s="41">
        <v>33232</v>
      </c>
      <c r="AX4" s="41">
        <v>39154</v>
      </c>
      <c r="AY4" s="41">
        <v>267</v>
      </c>
      <c r="AZ4" s="41">
        <v>49745</v>
      </c>
      <c r="BA4" s="41">
        <v>58741</v>
      </c>
      <c r="BB4" s="41">
        <v>32704</v>
      </c>
      <c r="BC4" s="44">
        <v>43604</v>
      </c>
      <c r="BD4" s="44">
        <v>61119</v>
      </c>
      <c r="BE4" s="44">
        <v>60614</v>
      </c>
      <c r="BF4" s="44">
        <v>19543</v>
      </c>
      <c r="BG4" s="44">
        <v>11293</v>
      </c>
      <c r="BH4" s="44">
        <v>6194</v>
      </c>
      <c r="BI4" s="44">
        <v>3317</v>
      </c>
      <c r="BJ4" s="45">
        <v>11980</v>
      </c>
      <c r="BK4" s="6"/>
      <c r="BL4" s="7">
        <f t="shared" si="0"/>
        <v>18697.868852459018</v>
      </c>
    </row>
    <row r="5" spans="1:64" ht="15.75">
      <c r="A5" s="33" t="s">
        <v>63</v>
      </c>
      <c r="B5" s="41">
        <v>0</v>
      </c>
      <c r="C5" s="41">
        <v>0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1425</v>
      </c>
      <c r="P5" s="41">
        <v>1280</v>
      </c>
      <c r="Q5" s="41">
        <v>598</v>
      </c>
      <c r="R5" s="41">
        <v>924</v>
      </c>
      <c r="S5" s="41">
        <v>426</v>
      </c>
      <c r="T5" s="41">
        <v>209</v>
      </c>
      <c r="U5" s="41">
        <v>936</v>
      </c>
      <c r="V5" s="41">
        <v>232</v>
      </c>
      <c r="W5" s="41">
        <v>346</v>
      </c>
      <c r="X5" s="41">
        <v>326</v>
      </c>
      <c r="Y5" s="41">
        <v>711</v>
      </c>
      <c r="Z5" s="41">
        <v>751</v>
      </c>
      <c r="AA5" s="41">
        <v>236</v>
      </c>
      <c r="AB5" s="41">
        <v>2244</v>
      </c>
      <c r="AC5" s="41">
        <v>366</v>
      </c>
      <c r="AD5" s="41">
        <v>450</v>
      </c>
      <c r="AE5" s="41">
        <v>976</v>
      </c>
      <c r="AF5" s="41">
        <v>218</v>
      </c>
      <c r="AG5" s="41">
        <v>422</v>
      </c>
      <c r="AH5" s="41">
        <v>431</v>
      </c>
      <c r="AI5" s="41">
        <v>616</v>
      </c>
      <c r="AJ5" s="41">
        <v>863</v>
      </c>
      <c r="AK5" s="41">
        <v>931</v>
      </c>
      <c r="AL5" s="41">
        <v>1722</v>
      </c>
      <c r="AM5" s="41">
        <v>650</v>
      </c>
      <c r="AN5" s="41">
        <v>748</v>
      </c>
      <c r="AO5" s="41">
        <v>705</v>
      </c>
      <c r="AP5" s="41">
        <v>673</v>
      </c>
      <c r="AQ5" s="41">
        <v>1702</v>
      </c>
      <c r="AR5" s="41">
        <v>126</v>
      </c>
      <c r="AS5" s="41">
        <v>55</v>
      </c>
      <c r="AT5" s="41">
        <v>118</v>
      </c>
      <c r="AU5" s="41">
        <v>202</v>
      </c>
      <c r="AV5" s="41">
        <v>142</v>
      </c>
      <c r="AW5" s="41">
        <v>249</v>
      </c>
      <c r="AX5" s="41">
        <v>363</v>
      </c>
      <c r="AY5" s="41">
        <v>0</v>
      </c>
      <c r="AZ5" s="41">
        <v>402</v>
      </c>
      <c r="BA5" s="41">
        <v>318</v>
      </c>
      <c r="BB5" s="41">
        <v>134</v>
      </c>
      <c r="BC5" s="44">
        <v>108</v>
      </c>
      <c r="BD5" s="44">
        <v>27</v>
      </c>
      <c r="BE5" s="44">
        <v>56</v>
      </c>
      <c r="BF5" s="44">
        <v>0</v>
      </c>
      <c r="BG5" s="44">
        <v>0</v>
      </c>
      <c r="BH5" s="44">
        <v>0</v>
      </c>
      <c r="BI5" s="44">
        <v>0</v>
      </c>
      <c r="BJ5" s="45">
        <v>6</v>
      </c>
      <c r="BK5" s="6"/>
      <c r="BL5" s="7">
        <f t="shared" si="0"/>
        <v>400.37704918032784</v>
      </c>
    </row>
    <row r="6" spans="1:64" ht="15.75">
      <c r="A6" s="33" t="s">
        <v>64</v>
      </c>
      <c r="B6" s="41">
        <v>616</v>
      </c>
      <c r="C6" s="41">
        <v>51</v>
      </c>
      <c r="D6" s="41">
        <v>40</v>
      </c>
      <c r="E6" s="41">
        <v>33</v>
      </c>
      <c r="F6" s="41">
        <v>205</v>
      </c>
      <c r="G6" s="41">
        <v>87</v>
      </c>
      <c r="H6" s="41">
        <v>321</v>
      </c>
      <c r="I6" s="41">
        <v>108</v>
      </c>
      <c r="J6" s="41">
        <v>191</v>
      </c>
      <c r="K6" s="41">
        <v>213</v>
      </c>
      <c r="L6" s="41">
        <v>270</v>
      </c>
      <c r="M6" s="41">
        <v>0</v>
      </c>
      <c r="N6" s="41">
        <v>927</v>
      </c>
      <c r="O6" s="41">
        <v>0</v>
      </c>
      <c r="P6" s="41">
        <v>472</v>
      </c>
      <c r="Q6" s="41">
        <v>10</v>
      </c>
      <c r="R6" s="41">
        <v>178</v>
      </c>
      <c r="S6" s="41">
        <v>133</v>
      </c>
      <c r="T6" s="41">
        <v>57</v>
      </c>
      <c r="U6" s="41">
        <v>80</v>
      </c>
      <c r="V6" s="41">
        <v>190</v>
      </c>
      <c r="W6" s="41">
        <v>90</v>
      </c>
      <c r="X6" s="41">
        <v>204</v>
      </c>
      <c r="Y6" s="41">
        <v>30</v>
      </c>
      <c r="Z6" s="41">
        <v>130</v>
      </c>
      <c r="AA6" s="41">
        <v>0</v>
      </c>
      <c r="AB6" s="41">
        <v>258</v>
      </c>
      <c r="AC6" s="41">
        <v>181</v>
      </c>
      <c r="AD6" s="41">
        <v>162</v>
      </c>
      <c r="AE6" s="41">
        <v>260</v>
      </c>
      <c r="AF6" s="41">
        <v>370</v>
      </c>
      <c r="AG6" s="41">
        <v>70</v>
      </c>
      <c r="AH6" s="41">
        <v>27</v>
      </c>
      <c r="AI6" s="41">
        <v>11</v>
      </c>
      <c r="AJ6" s="41">
        <v>228</v>
      </c>
      <c r="AK6" s="41">
        <v>131</v>
      </c>
      <c r="AL6" s="41">
        <v>114</v>
      </c>
      <c r="AM6" s="41">
        <v>149</v>
      </c>
      <c r="AN6" s="41">
        <v>28</v>
      </c>
      <c r="AO6" s="41">
        <v>167</v>
      </c>
      <c r="AP6" s="41">
        <v>89</v>
      </c>
      <c r="AQ6" s="41">
        <v>10</v>
      </c>
      <c r="AR6" s="41">
        <v>27</v>
      </c>
      <c r="AS6" s="41">
        <v>43</v>
      </c>
      <c r="AT6" s="41">
        <v>46</v>
      </c>
      <c r="AU6" s="41">
        <v>28</v>
      </c>
      <c r="AV6" s="41">
        <v>84</v>
      </c>
      <c r="AW6" s="41">
        <v>137</v>
      </c>
      <c r="AX6" s="41">
        <v>0</v>
      </c>
      <c r="AY6" s="41">
        <v>58</v>
      </c>
      <c r="AZ6" s="41">
        <v>0</v>
      </c>
      <c r="BA6" s="41">
        <v>25</v>
      </c>
      <c r="BB6" s="41">
        <v>27</v>
      </c>
      <c r="BC6" s="44">
        <v>0</v>
      </c>
      <c r="BD6" s="44">
        <v>0</v>
      </c>
      <c r="BE6" s="44">
        <v>0</v>
      </c>
      <c r="BF6" s="44">
        <v>34</v>
      </c>
      <c r="BG6" s="44">
        <v>105</v>
      </c>
      <c r="BH6" s="44">
        <v>74</v>
      </c>
      <c r="BI6" s="44">
        <v>37</v>
      </c>
      <c r="BJ6" s="45">
        <v>33</v>
      </c>
      <c r="BK6" s="6"/>
      <c r="BL6" s="7">
        <f t="shared" si="0"/>
        <v>125.39344262295081</v>
      </c>
    </row>
    <row r="7" spans="1:64" ht="15.75">
      <c r="A7" s="33" t="s">
        <v>65</v>
      </c>
      <c r="B7" s="41">
        <v>0</v>
      </c>
      <c r="C7" s="41">
        <v>0</v>
      </c>
      <c r="D7" s="41">
        <v>0</v>
      </c>
      <c r="E7" s="41">
        <v>0</v>
      </c>
      <c r="F7" s="41">
        <v>0</v>
      </c>
      <c r="G7" s="41">
        <v>341</v>
      </c>
      <c r="H7" s="41">
        <v>313</v>
      </c>
      <c r="I7" s="41">
        <v>320</v>
      </c>
      <c r="J7" s="41">
        <v>189</v>
      </c>
      <c r="K7" s="41">
        <v>172</v>
      </c>
      <c r="L7" s="41">
        <v>41</v>
      </c>
      <c r="M7" s="41">
        <v>42</v>
      </c>
      <c r="N7" s="41">
        <v>29</v>
      </c>
      <c r="O7" s="41">
        <v>65</v>
      </c>
      <c r="P7" s="41">
        <v>0</v>
      </c>
      <c r="Q7" s="41">
        <v>59</v>
      </c>
      <c r="R7" s="41">
        <v>0</v>
      </c>
      <c r="S7" s="41">
        <v>0</v>
      </c>
      <c r="T7" s="41">
        <v>25</v>
      </c>
      <c r="U7" s="41">
        <v>23</v>
      </c>
      <c r="V7" s="41">
        <v>74</v>
      </c>
      <c r="W7" s="41">
        <v>24</v>
      </c>
      <c r="X7" s="41">
        <v>24</v>
      </c>
      <c r="Y7" s="41">
        <v>27</v>
      </c>
      <c r="Z7" s="41">
        <v>0</v>
      </c>
      <c r="AA7" s="41">
        <v>0</v>
      </c>
      <c r="AB7" s="41">
        <v>0</v>
      </c>
      <c r="AC7" s="41">
        <v>0</v>
      </c>
      <c r="AD7" s="41">
        <v>55</v>
      </c>
      <c r="AE7" s="41">
        <v>220</v>
      </c>
      <c r="AF7" s="41">
        <v>50</v>
      </c>
      <c r="AG7" s="41">
        <v>0</v>
      </c>
      <c r="AH7" s="41">
        <v>65</v>
      </c>
      <c r="AI7" s="41">
        <v>95</v>
      </c>
      <c r="AJ7" s="41">
        <v>127</v>
      </c>
      <c r="AK7" s="41">
        <v>156</v>
      </c>
      <c r="AL7" s="41">
        <v>8</v>
      </c>
      <c r="AM7" s="41">
        <v>16</v>
      </c>
      <c r="AN7" s="41">
        <v>9</v>
      </c>
      <c r="AO7" s="41">
        <v>0</v>
      </c>
      <c r="AP7" s="41">
        <v>0</v>
      </c>
      <c r="AQ7" s="41">
        <v>0</v>
      </c>
      <c r="AR7" s="41">
        <v>0</v>
      </c>
      <c r="AS7" s="41">
        <v>0</v>
      </c>
      <c r="AT7" s="41">
        <v>0</v>
      </c>
      <c r="AU7" s="41">
        <v>0</v>
      </c>
      <c r="AV7" s="41">
        <v>0</v>
      </c>
      <c r="AW7" s="41">
        <v>2</v>
      </c>
      <c r="AX7" s="41">
        <v>55</v>
      </c>
      <c r="AY7" s="41">
        <v>0</v>
      </c>
      <c r="AZ7" s="41">
        <v>99</v>
      </c>
      <c r="BA7" s="41">
        <v>17</v>
      </c>
      <c r="BB7" s="41">
        <v>28</v>
      </c>
      <c r="BC7" s="44">
        <v>54</v>
      </c>
      <c r="BD7" s="44">
        <v>30</v>
      </c>
      <c r="BE7" s="44">
        <v>40</v>
      </c>
      <c r="BF7" s="44">
        <v>15</v>
      </c>
      <c r="BG7" s="44">
        <v>30</v>
      </c>
      <c r="BH7" s="44">
        <v>2</v>
      </c>
      <c r="BI7" s="44">
        <v>4</v>
      </c>
      <c r="BJ7" s="45">
        <v>0</v>
      </c>
      <c r="BK7" s="6"/>
      <c r="BL7" s="7">
        <f t="shared" si="0"/>
        <v>48.278688524590166</v>
      </c>
    </row>
    <row r="8" spans="1:64" ht="15.75">
      <c r="A8" s="33" t="s">
        <v>66</v>
      </c>
      <c r="B8" s="41">
        <v>167417</v>
      </c>
      <c r="C8" s="41">
        <v>196039</v>
      </c>
      <c r="D8" s="41">
        <v>149250</v>
      </c>
      <c r="E8" s="41">
        <v>189238</v>
      </c>
      <c r="F8" s="41">
        <v>236458</v>
      </c>
      <c r="G8" s="41">
        <v>185418</v>
      </c>
      <c r="H8" s="41">
        <v>167528</v>
      </c>
      <c r="I8" s="41">
        <v>230415</v>
      </c>
      <c r="J8" s="41">
        <v>235746</v>
      </c>
      <c r="K8" s="41">
        <v>352145</v>
      </c>
      <c r="L8" s="41">
        <v>0</v>
      </c>
      <c r="M8" s="41">
        <v>279819</v>
      </c>
      <c r="N8" s="41">
        <v>204855</v>
      </c>
      <c r="O8" s="41">
        <v>277015</v>
      </c>
      <c r="P8" s="41">
        <v>173954</v>
      </c>
      <c r="Q8" s="41">
        <v>182497</v>
      </c>
      <c r="R8" s="41">
        <v>323395</v>
      </c>
      <c r="S8" s="41">
        <v>213720</v>
      </c>
      <c r="T8" s="41">
        <v>134428</v>
      </c>
      <c r="U8" s="41">
        <v>230230</v>
      </c>
      <c r="V8" s="41">
        <v>154226</v>
      </c>
      <c r="W8" s="41">
        <v>137215</v>
      </c>
      <c r="X8" s="41">
        <v>138030</v>
      </c>
      <c r="Y8" s="41">
        <v>206255</v>
      </c>
      <c r="Z8" s="41">
        <v>256090</v>
      </c>
      <c r="AA8" s="41">
        <v>245110</v>
      </c>
      <c r="AB8" s="41">
        <v>205905</v>
      </c>
      <c r="AC8" s="41">
        <v>260940</v>
      </c>
      <c r="AD8" s="41">
        <v>201505</v>
      </c>
      <c r="AE8" s="41">
        <v>293825</v>
      </c>
      <c r="AF8" s="41">
        <v>113125</v>
      </c>
      <c r="AG8" s="41">
        <v>155018</v>
      </c>
      <c r="AH8" s="41">
        <v>297987</v>
      </c>
      <c r="AI8" s="41">
        <v>410144</v>
      </c>
      <c r="AJ8" s="41">
        <v>206670</v>
      </c>
      <c r="AK8" s="41">
        <v>243002</v>
      </c>
      <c r="AL8" s="41">
        <v>299285</v>
      </c>
      <c r="AM8" s="41">
        <v>300049</v>
      </c>
      <c r="AN8" s="41">
        <v>263102</v>
      </c>
      <c r="AO8" s="41">
        <v>325688</v>
      </c>
      <c r="AP8" s="41">
        <v>302706</v>
      </c>
      <c r="AQ8" s="41">
        <v>475727</v>
      </c>
      <c r="AR8" s="41">
        <v>274927</v>
      </c>
      <c r="AS8" s="41">
        <v>536631</v>
      </c>
      <c r="AT8" s="41">
        <v>317099</v>
      </c>
      <c r="AU8" s="41">
        <v>425170</v>
      </c>
      <c r="AV8" s="41">
        <v>459237</v>
      </c>
      <c r="AW8" s="41">
        <v>200758</v>
      </c>
      <c r="AX8" s="41">
        <v>334410</v>
      </c>
      <c r="AY8" s="41">
        <v>277988</v>
      </c>
      <c r="AZ8" s="41">
        <v>453654</v>
      </c>
      <c r="BA8" s="41">
        <v>406123</v>
      </c>
      <c r="BB8" s="41">
        <v>502402</v>
      </c>
      <c r="BC8" s="44">
        <v>499415</v>
      </c>
      <c r="BD8" s="44">
        <v>496357</v>
      </c>
      <c r="BE8" s="44">
        <v>429297</v>
      </c>
      <c r="BF8" s="44">
        <v>487521</v>
      </c>
      <c r="BG8" s="44">
        <v>407148</v>
      </c>
      <c r="BH8" s="44">
        <v>276620</v>
      </c>
      <c r="BI8" s="44">
        <v>247734</v>
      </c>
      <c r="BJ8" s="45">
        <v>535675</v>
      </c>
      <c r="BK8" s="6"/>
      <c r="BL8" s="7">
        <f t="shared" si="0"/>
        <v>281792.40983606555</v>
      </c>
    </row>
    <row r="9" spans="1:64" ht="15.75">
      <c r="A9" s="33" t="s">
        <v>67</v>
      </c>
      <c r="B9" s="41">
        <v>2932</v>
      </c>
      <c r="C9" s="41">
        <v>14273</v>
      </c>
      <c r="D9" s="41">
        <v>1272</v>
      </c>
      <c r="E9" s="41">
        <v>9559</v>
      </c>
      <c r="F9" s="41">
        <v>12230</v>
      </c>
      <c r="G9" s="41">
        <v>2571</v>
      </c>
      <c r="H9" s="41">
        <v>1538</v>
      </c>
      <c r="I9" s="41">
        <v>4619</v>
      </c>
      <c r="J9" s="41">
        <v>4011</v>
      </c>
      <c r="K9" s="41">
        <v>29700</v>
      </c>
      <c r="L9" s="41">
        <v>14299</v>
      </c>
      <c r="M9" s="41">
        <v>9651</v>
      </c>
      <c r="N9" s="41">
        <v>3902</v>
      </c>
      <c r="O9" s="41">
        <v>2974</v>
      </c>
      <c r="P9" s="41">
        <v>2980</v>
      </c>
      <c r="Q9" s="41">
        <v>2068</v>
      </c>
      <c r="R9" s="41">
        <v>1357</v>
      </c>
      <c r="S9" s="41">
        <v>2480</v>
      </c>
      <c r="T9" s="41">
        <v>4020</v>
      </c>
      <c r="U9" s="41">
        <v>1715</v>
      </c>
      <c r="V9" s="41">
        <v>3915</v>
      </c>
      <c r="W9" s="41">
        <v>4130</v>
      </c>
      <c r="X9" s="41">
        <v>2140</v>
      </c>
      <c r="Y9" s="41">
        <v>3766</v>
      </c>
      <c r="Z9" s="41">
        <v>4215</v>
      </c>
      <c r="AA9" s="41">
        <v>3830</v>
      </c>
      <c r="AB9" s="41">
        <v>6005</v>
      </c>
      <c r="AC9" s="41">
        <v>1957</v>
      </c>
      <c r="AD9" s="41">
        <v>3730</v>
      </c>
      <c r="AE9" s="41">
        <v>5230</v>
      </c>
      <c r="AF9" s="41">
        <v>1810</v>
      </c>
      <c r="AG9" s="41">
        <v>2610</v>
      </c>
      <c r="AH9" s="41">
        <v>18120</v>
      </c>
      <c r="AI9" s="41">
        <v>1685</v>
      </c>
      <c r="AJ9" s="41">
        <v>540</v>
      </c>
      <c r="AK9" s="41">
        <v>5020</v>
      </c>
      <c r="AL9" s="41">
        <v>3014</v>
      </c>
      <c r="AM9" s="41">
        <v>2900</v>
      </c>
      <c r="AN9" s="41">
        <v>1912</v>
      </c>
      <c r="AO9" s="41">
        <v>11275</v>
      </c>
      <c r="AP9" s="41">
        <v>10915</v>
      </c>
      <c r="AQ9" s="41">
        <v>26150</v>
      </c>
      <c r="AR9" s="41">
        <v>25730</v>
      </c>
      <c r="AS9" s="41">
        <v>2325</v>
      </c>
      <c r="AT9" s="41">
        <v>1670</v>
      </c>
      <c r="AU9" s="41">
        <v>9835</v>
      </c>
      <c r="AV9" s="41">
        <v>3410</v>
      </c>
      <c r="AW9" s="41">
        <v>11580</v>
      </c>
      <c r="AX9" s="41">
        <v>10423</v>
      </c>
      <c r="AY9" s="41">
        <v>11765</v>
      </c>
      <c r="AZ9" s="41">
        <v>16539</v>
      </c>
      <c r="BA9" s="41">
        <v>17524</v>
      </c>
      <c r="BB9" s="41">
        <v>6222</v>
      </c>
      <c r="BC9" s="44">
        <v>3973</v>
      </c>
      <c r="BD9" s="44">
        <v>4601</v>
      </c>
      <c r="BE9" s="44">
        <v>2010</v>
      </c>
      <c r="BF9" s="44">
        <v>7296</v>
      </c>
      <c r="BG9" s="44">
        <v>5405</v>
      </c>
      <c r="BH9" s="44">
        <v>5961</v>
      </c>
      <c r="BI9" s="44">
        <v>5727</v>
      </c>
      <c r="BJ9" s="45">
        <v>4530</v>
      </c>
      <c r="BK9" s="6"/>
      <c r="BL9" s="7">
        <f t="shared" si="0"/>
        <v>6713.868852459016</v>
      </c>
    </row>
    <row r="10" spans="1:64" ht="15.75">
      <c r="A10" s="33" t="s">
        <v>68</v>
      </c>
      <c r="B10" s="41">
        <v>5180</v>
      </c>
      <c r="C10" s="41">
        <v>9950</v>
      </c>
      <c r="D10" s="41">
        <v>14565</v>
      </c>
      <c r="E10" s="41">
        <v>20635</v>
      </c>
      <c r="F10" s="41">
        <v>10790</v>
      </c>
      <c r="G10" s="41">
        <v>692</v>
      </c>
      <c r="H10" s="41">
        <v>6999</v>
      </c>
      <c r="I10" s="41">
        <v>6690</v>
      </c>
      <c r="J10" s="41">
        <v>3552</v>
      </c>
      <c r="K10" s="41">
        <v>1455</v>
      </c>
      <c r="L10" s="41">
        <v>10883</v>
      </c>
      <c r="M10" s="41">
        <v>7697</v>
      </c>
      <c r="N10" s="41">
        <v>2221</v>
      </c>
      <c r="O10" s="41">
        <v>1459</v>
      </c>
      <c r="P10" s="41">
        <v>7549</v>
      </c>
      <c r="Q10" s="41">
        <v>4611</v>
      </c>
      <c r="R10" s="41">
        <v>8216</v>
      </c>
      <c r="S10" s="41">
        <v>3832</v>
      </c>
      <c r="T10" s="41">
        <v>2330</v>
      </c>
      <c r="U10" s="41">
        <v>2901</v>
      </c>
      <c r="V10" s="41">
        <v>5222</v>
      </c>
      <c r="W10" s="41">
        <v>3664</v>
      </c>
      <c r="X10" s="41">
        <v>3002</v>
      </c>
      <c r="Y10" s="41">
        <v>5947</v>
      </c>
      <c r="Z10" s="41">
        <v>504</v>
      </c>
      <c r="AA10" s="41">
        <v>2978</v>
      </c>
      <c r="AB10" s="41">
        <v>9537</v>
      </c>
      <c r="AC10" s="41">
        <v>3563</v>
      </c>
      <c r="AD10" s="41">
        <v>7038</v>
      </c>
      <c r="AE10" s="41">
        <v>2526</v>
      </c>
      <c r="AF10" s="41">
        <v>909</v>
      </c>
      <c r="AG10" s="41">
        <v>340</v>
      </c>
      <c r="AH10" s="41">
        <v>2452</v>
      </c>
      <c r="AI10" s="41">
        <v>1465</v>
      </c>
      <c r="AJ10" s="41">
        <v>2777</v>
      </c>
      <c r="AK10" s="41">
        <v>6427</v>
      </c>
      <c r="AL10" s="41">
        <v>2738</v>
      </c>
      <c r="AM10" s="41">
        <v>20816</v>
      </c>
      <c r="AN10" s="41">
        <v>5933</v>
      </c>
      <c r="AO10" s="41">
        <v>10571</v>
      </c>
      <c r="AP10" s="41">
        <v>21621</v>
      </c>
      <c r="AQ10" s="41">
        <v>36110</v>
      </c>
      <c r="AR10" s="41">
        <v>56720</v>
      </c>
      <c r="AS10" s="41">
        <v>10140</v>
      </c>
      <c r="AT10" s="41">
        <v>9932</v>
      </c>
      <c r="AU10" s="41">
        <v>18479</v>
      </c>
      <c r="AV10" s="41">
        <v>13379</v>
      </c>
      <c r="AW10" s="41">
        <v>5489</v>
      </c>
      <c r="AX10" s="41">
        <v>17039</v>
      </c>
      <c r="AY10" s="41">
        <v>8473</v>
      </c>
      <c r="AZ10" s="41">
        <v>32748</v>
      </c>
      <c r="BA10" s="41">
        <v>14811</v>
      </c>
      <c r="BB10" s="41">
        <v>35051</v>
      </c>
      <c r="BC10" s="44">
        <v>7283</v>
      </c>
      <c r="BD10" s="44">
        <v>7379</v>
      </c>
      <c r="BE10" s="44">
        <v>4381</v>
      </c>
      <c r="BF10" s="44">
        <v>7032</v>
      </c>
      <c r="BG10" s="44">
        <v>10094</v>
      </c>
      <c r="BH10" s="44">
        <v>534</v>
      </c>
      <c r="BI10" s="44">
        <v>1327</v>
      </c>
      <c r="BJ10" s="45">
        <v>4132</v>
      </c>
      <c r="BK10" s="6"/>
      <c r="BL10" s="7">
        <f t="shared" si="0"/>
        <v>9061.803278688525</v>
      </c>
    </row>
    <row r="11" spans="1:64" ht="15.75">
      <c r="A11" s="33" t="s">
        <v>69</v>
      </c>
      <c r="B11" s="41">
        <v>0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39</v>
      </c>
      <c r="R11" s="41">
        <v>7</v>
      </c>
      <c r="S11" s="41">
        <v>8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800</v>
      </c>
      <c r="AB11" s="41">
        <v>120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0</v>
      </c>
      <c r="AI11" s="41">
        <v>480</v>
      </c>
      <c r="AJ11" s="41">
        <v>382</v>
      </c>
      <c r="AK11" s="41">
        <v>577</v>
      </c>
      <c r="AL11" s="41">
        <v>375</v>
      </c>
      <c r="AM11" s="41">
        <v>234</v>
      </c>
      <c r="AN11" s="41">
        <v>262</v>
      </c>
      <c r="AO11" s="41">
        <v>400</v>
      </c>
      <c r="AP11" s="41">
        <v>400</v>
      </c>
      <c r="AQ11" s="41">
        <v>0</v>
      </c>
      <c r="AR11" s="41">
        <v>0</v>
      </c>
      <c r="AS11" s="41">
        <v>0</v>
      </c>
      <c r="AT11" s="41">
        <v>0</v>
      </c>
      <c r="AU11" s="41">
        <v>177</v>
      </c>
      <c r="AV11" s="41">
        <v>0</v>
      </c>
      <c r="AW11" s="41">
        <v>0</v>
      </c>
      <c r="AX11" s="41">
        <v>0</v>
      </c>
      <c r="AY11" s="41">
        <v>0</v>
      </c>
      <c r="AZ11" s="41">
        <v>0</v>
      </c>
      <c r="BA11" s="41">
        <v>0</v>
      </c>
      <c r="BB11" s="41">
        <v>0</v>
      </c>
      <c r="BC11" s="44">
        <v>0</v>
      </c>
      <c r="BD11" s="44">
        <v>0</v>
      </c>
      <c r="BE11" s="44">
        <v>0</v>
      </c>
      <c r="BF11" s="44">
        <v>0</v>
      </c>
      <c r="BG11" s="44">
        <v>0</v>
      </c>
      <c r="BH11" s="44">
        <v>0</v>
      </c>
      <c r="BI11" s="44">
        <v>0</v>
      </c>
      <c r="BJ11" s="45">
        <v>0</v>
      </c>
      <c r="BK11" s="6"/>
      <c r="BL11" s="7">
        <f t="shared" si="0"/>
        <v>69.85245901639344</v>
      </c>
    </row>
    <row r="12" spans="1:64" ht="15.75">
      <c r="A12" s="33" t="s">
        <v>70</v>
      </c>
      <c r="B12" s="41">
        <v>1647</v>
      </c>
      <c r="C12" s="41">
        <v>4301</v>
      </c>
      <c r="D12" s="41">
        <v>4884</v>
      </c>
      <c r="E12" s="41">
        <v>5943</v>
      </c>
      <c r="F12" s="41">
        <v>5105</v>
      </c>
      <c r="G12" s="41">
        <v>10031</v>
      </c>
      <c r="H12" s="41">
        <v>4951</v>
      </c>
      <c r="I12" s="41">
        <v>5659</v>
      </c>
      <c r="J12" s="41">
        <v>2901</v>
      </c>
      <c r="K12" s="41">
        <v>3160</v>
      </c>
      <c r="L12" s="41">
        <v>3830</v>
      </c>
      <c r="M12" s="41">
        <v>8457</v>
      </c>
      <c r="N12" s="41">
        <v>2822</v>
      </c>
      <c r="O12" s="41">
        <v>12108</v>
      </c>
      <c r="P12" s="41">
        <v>1530</v>
      </c>
      <c r="Q12" s="41">
        <v>3931</v>
      </c>
      <c r="R12" s="41">
        <v>4562</v>
      </c>
      <c r="S12" s="41">
        <v>3081</v>
      </c>
      <c r="T12" s="41">
        <v>2277</v>
      </c>
      <c r="U12" s="41">
        <v>1000</v>
      </c>
      <c r="V12" s="41">
        <v>980</v>
      </c>
      <c r="W12" s="41">
        <v>510</v>
      </c>
      <c r="X12" s="41">
        <v>800</v>
      </c>
      <c r="Y12" s="41">
        <v>675</v>
      </c>
      <c r="Z12" s="41">
        <v>3280</v>
      </c>
      <c r="AA12" s="41">
        <v>4652</v>
      </c>
      <c r="AB12" s="41">
        <v>1282</v>
      </c>
      <c r="AC12" s="41">
        <v>1109</v>
      </c>
      <c r="AD12" s="41">
        <v>685</v>
      </c>
      <c r="AE12" s="41">
        <v>359</v>
      </c>
      <c r="AF12" s="41">
        <v>989</v>
      </c>
      <c r="AG12" s="41">
        <v>1290</v>
      </c>
      <c r="AH12" s="41">
        <v>782</v>
      </c>
      <c r="AI12" s="41">
        <v>775</v>
      </c>
      <c r="AJ12" s="41">
        <v>934</v>
      </c>
      <c r="AK12" s="41">
        <v>1900</v>
      </c>
      <c r="AL12" s="41">
        <v>4758</v>
      </c>
      <c r="AM12" s="41">
        <v>3191</v>
      </c>
      <c r="AN12" s="41">
        <v>1957</v>
      </c>
      <c r="AO12" s="41">
        <v>2137</v>
      </c>
      <c r="AP12" s="41">
        <v>5488</v>
      </c>
      <c r="AQ12" s="41">
        <v>1716</v>
      </c>
      <c r="AR12" s="41">
        <v>3129</v>
      </c>
      <c r="AS12" s="41">
        <v>8394</v>
      </c>
      <c r="AT12" s="41">
        <v>9057</v>
      </c>
      <c r="AU12" s="41">
        <v>8189</v>
      </c>
      <c r="AV12" s="41">
        <v>2057</v>
      </c>
      <c r="AW12" s="41">
        <v>3749</v>
      </c>
      <c r="AX12" s="41">
        <v>4676</v>
      </c>
      <c r="AY12" s="41">
        <v>2775</v>
      </c>
      <c r="AZ12" s="41">
        <v>6295</v>
      </c>
      <c r="BA12" s="41">
        <v>2661</v>
      </c>
      <c r="BB12" s="41">
        <v>4473</v>
      </c>
      <c r="BC12" s="44">
        <v>5765</v>
      </c>
      <c r="BD12" s="44">
        <v>1325</v>
      </c>
      <c r="BE12" s="44">
        <v>2379</v>
      </c>
      <c r="BF12" s="44">
        <v>5934</v>
      </c>
      <c r="BG12" s="44">
        <v>1386</v>
      </c>
      <c r="BH12" s="44">
        <v>3706</v>
      </c>
      <c r="BI12" s="44">
        <v>695</v>
      </c>
      <c r="BJ12" s="45">
        <v>0</v>
      </c>
      <c r="BK12" s="6"/>
      <c r="BL12" s="7">
        <f t="shared" si="0"/>
        <v>3427.44262295082</v>
      </c>
    </row>
    <row r="13" spans="1:64" ht="15.75">
      <c r="A13" s="33" t="s">
        <v>71</v>
      </c>
      <c r="B13" s="41">
        <v>0</v>
      </c>
      <c r="C13" s="41">
        <v>0</v>
      </c>
      <c r="D13" s="41">
        <v>0</v>
      </c>
      <c r="E13" s="41">
        <v>0</v>
      </c>
      <c r="F13" s="41">
        <v>0</v>
      </c>
      <c r="G13" s="41">
        <v>22</v>
      </c>
      <c r="H13" s="41">
        <v>94</v>
      </c>
      <c r="I13" s="41">
        <v>18</v>
      </c>
      <c r="J13" s="41">
        <v>186</v>
      </c>
      <c r="K13" s="41">
        <v>155</v>
      </c>
      <c r="L13" s="41">
        <v>249</v>
      </c>
      <c r="M13" s="41">
        <v>0</v>
      </c>
      <c r="N13" s="41">
        <v>2625</v>
      </c>
      <c r="O13" s="41">
        <v>222</v>
      </c>
      <c r="P13" s="41">
        <v>986</v>
      </c>
      <c r="Q13" s="41">
        <v>670</v>
      </c>
      <c r="R13" s="41">
        <v>152</v>
      </c>
      <c r="S13" s="41">
        <v>217</v>
      </c>
      <c r="T13" s="41">
        <v>243</v>
      </c>
      <c r="U13" s="41">
        <v>341</v>
      </c>
      <c r="V13" s="41">
        <v>138</v>
      </c>
      <c r="W13" s="41">
        <v>130</v>
      </c>
      <c r="X13" s="41">
        <v>226</v>
      </c>
      <c r="Y13" s="41">
        <v>10</v>
      </c>
      <c r="Z13" s="41">
        <v>0</v>
      </c>
      <c r="AA13" s="41">
        <v>15</v>
      </c>
      <c r="AB13" s="41">
        <v>15</v>
      </c>
      <c r="AC13" s="41">
        <v>0</v>
      </c>
      <c r="AD13" s="41">
        <v>0</v>
      </c>
      <c r="AE13" s="41">
        <v>0</v>
      </c>
      <c r="AF13" s="41">
        <v>0</v>
      </c>
      <c r="AG13" s="41">
        <v>70</v>
      </c>
      <c r="AH13" s="41">
        <v>0</v>
      </c>
      <c r="AI13" s="41">
        <v>0</v>
      </c>
      <c r="AJ13" s="41">
        <v>0</v>
      </c>
      <c r="AK13" s="41">
        <v>0</v>
      </c>
      <c r="AL13" s="41">
        <v>0</v>
      </c>
      <c r="AM13" s="41">
        <v>0</v>
      </c>
      <c r="AN13" s="41">
        <v>0</v>
      </c>
      <c r="AO13" s="41">
        <v>0</v>
      </c>
      <c r="AP13" s="41">
        <v>12</v>
      </c>
      <c r="AQ13" s="41">
        <v>0</v>
      </c>
      <c r="AR13" s="41">
        <v>0</v>
      </c>
      <c r="AS13" s="41">
        <v>0</v>
      </c>
      <c r="AT13" s="41">
        <v>0</v>
      </c>
      <c r="AU13" s="41">
        <v>35</v>
      </c>
      <c r="AV13" s="41">
        <v>48</v>
      </c>
      <c r="AW13" s="41">
        <v>48</v>
      </c>
      <c r="AX13" s="41">
        <v>0</v>
      </c>
      <c r="AY13" s="41">
        <v>0</v>
      </c>
      <c r="AZ13" s="41">
        <v>90</v>
      </c>
      <c r="BA13" s="41">
        <v>80</v>
      </c>
      <c r="BB13" s="41">
        <v>0</v>
      </c>
      <c r="BC13" s="44">
        <v>35</v>
      </c>
      <c r="BD13" s="44">
        <v>20</v>
      </c>
      <c r="BE13" s="44">
        <v>50</v>
      </c>
      <c r="BF13" s="44">
        <v>0</v>
      </c>
      <c r="BG13" s="44">
        <v>0</v>
      </c>
      <c r="BH13" s="44">
        <v>0</v>
      </c>
      <c r="BI13" s="44">
        <v>0</v>
      </c>
      <c r="BJ13" s="45">
        <v>92</v>
      </c>
      <c r="BK13" s="6"/>
      <c r="BL13" s="7">
        <f t="shared" si="0"/>
        <v>119.57377049180327</v>
      </c>
    </row>
    <row r="14" spans="1:64" ht="16.5" thickBot="1">
      <c r="A14" s="61" t="s">
        <v>72</v>
      </c>
      <c r="B14" s="36">
        <f>SUM(B3:B13)</f>
        <v>195085</v>
      </c>
      <c r="C14" s="36">
        <f aca="true" t="shared" si="1" ref="C14:BJ14">SUM(C3:C13)</f>
        <v>234616</v>
      </c>
      <c r="D14" s="36">
        <f t="shared" si="1"/>
        <v>181566</v>
      </c>
      <c r="E14" s="36">
        <f t="shared" si="1"/>
        <v>246736</v>
      </c>
      <c r="F14" s="36">
        <f t="shared" si="1"/>
        <v>277282</v>
      </c>
      <c r="G14" s="36">
        <f t="shared" si="1"/>
        <v>219123</v>
      </c>
      <c r="H14" s="36">
        <f t="shared" si="1"/>
        <v>213046</v>
      </c>
      <c r="I14" s="36">
        <f t="shared" si="1"/>
        <v>264799</v>
      </c>
      <c r="J14" s="36">
        <f t="shared" si="1"/>
        <v>270276</v>
      </c>
      <c r="K14" s="36">
        <f t="shared" si="1"/>
        <v>421175</v>
      </c>
      <c r="L14" s="36">
        <f t="shared" si="1"/>
        <v>48072</v>
      </c>
      <c r="M14" s="36">
        <f t="shared" si="1"/>
        <v>347645</v>
      </c>
      <c r="N14" s="36">
        <f t="shared" si="1"/>
        <v>243312</v>
      </c>
      <c r="O14" s="36">
        <f t="shared" si="1"/>
        <v>349648</v>
      </c>
      <c r="P14" s="36">
        <f t="shared" si="1"/>
        <v>222725</v>
      </c>
      <c r="Q14" s="36">
        <f t="shared" si="1"/>
        <v>244770</v>
      </c>
      <c r="R14" s="36">
        <f t="shared" si="1"/>
        <v>373254</v>
      </c>
      <c r="S14" s="36">
        <f t="shared" si="1"/>
        <v>265616</v>
      </c>
      <c r="T14" s="36">
        <f t="shared" si="1"/>
        <v>163759</v>
      </c>
      <c r="U14" s="36">
        <f t="shared" si="1"/>
        <v>260433</v>
      </c>
      <c r="V14" s="36">
        <f t="shared" si="1"/>
        <v>212665</v>
      </c>
      <c r="W14" s="36">
        <f t="shared" si="1"/>
        <v>223821</v>
      </c>
      <c r="X14" s="36">
        <f t="shared" si="1"/>
        <v>178824</v>
      </c>
      <c r="Y14" s="36">
        <f t="shared" si="1"/>
        <v>252721</v>
      </c>
      <c r="Z14" s="36">
        <f t="shared" si="1"/>
        <v>277459</v>
      </c>
      <c r="AA14" s="36">
        <f t="shared" si="1"/>
        <v>280316</v>
      </c>
      <c r="AB14" s="36">
        <f t="shared" si="1"/>
        <v>263375</v>
      </c>
      <c r="AC14" s="36">
        <f t="shared" si="1"/>
        <v>290343</v>
      </c>
      <c r="AD14" s="36">
        <f t="shared" si="1"/>
        <v>237036</v>
      </c>
      <c r="AE14" s="36">
        <f t="shared" si="1"/>
        <v>339535</v>
      </c>
      <c r="AF14" s="36">
        <f t="shared" si="1"/>
        <v>140864</v>
      </c>
      <c r="AG14" s="36">
        <f t="shared" si="1"/>
        <v>185272</v>
      </c>
      <c r="AH14" s="36">
        <f t="shared" si="1"/>
        <v>351870</v>
      </c>
      <c r="AI14" s="36">
        <f t="shared" si="1"/>
        <v>462633</v>
      </c>
      <c r="AJ14" s="36">
        <f t="shared" si="1"/>
        <v>257439</v>
      </c>
      <c r="AK14" s="36">
        <f t="shared" si="1"/>
        <v>295823</v>
      </c>
      <c r="AL14" s="36">
        <f t="shared" si="1"/>
        <v>325523</v>
      </c>
      <c r="AM14" s="36">
        <f t="shared" si="1"/>
        <v>363015</v>
      </c>
      <c r="AN14" s="36">
        <f t="shared" si="1"/>
        <v>295799</v>
      </c>
      <c r="AO14" s="36">
        <f t="shared" si="1"/>
        <v>392024</v>
      </c>
      <c r="AP14" s="36">
        <f t="shared" si="1"/>
        <v>370469</v>
      </c>
      <c r="AQ14" s="36">
        <f t="shared" si="1"/>
        <v>561278</v>
      </c>
      <c r="AR14" s="36">
        <f t="shared" si="1"/>
        <v>402991</v>
      </c>
      <c r="AS14" s="36">
        <f t="shared" si="1"/>
        <v>620028</v>
      </c>
      <c r="AT14" s="36">
        <f t="shared" si="1"/>
        <v>377122</v>
      </c>
      <c r="AU14" s="36">
        <f t="shared" si="1"/>
        <v>515167</v>
      </c>
      <c r="AV14" s="36">
        <f t="shared" si="1"/>
        <v>526788</v>
      </c>
      <c r="AW14" s="36">
        <f t="shared" si="1"/>
        <v>268939</v>
      </c>
      <c r="AX14" s="36">
        <f t="shared" si="1"/>
        <v>414203</v>
      </c>
      <c r="AY14" s="36">
        <f t="shared" si="1"/>
        <v>315891</v>
      </c>
      <c r="AZ14" s="36">
        <f t="shared" si="1"/>
        <v>592930</v>
      </c>
      <c r="BA14" s="36">
        <f t="shared" si="1"/>
        <v>529792</v>
      </c>
      <c r="BB14" s="36">
        <f t="shared" si="1"/>
        <v>611988</v>
      </c>
      <c r="BC14" s="60">
        <f t="shared" si="1"/>
        <v>575743</v>
      </c>
      <c r="BD14" s="60">
        <f t="shared" si="1"/>
        <v>586033</v>
      </c>
      <c r="BE14" s="60">
        <f t="shared" si="1"/>
        <v>510381</v>
      </c>
      <c r="BF14" s="60">
        <f t="shared" si="1"/>
        <v>544472</v>
      </c>
      <c r="BG14" s="60">
        <f t="shared" si="1"/>
        <v>451686</v>
      </c>
      <c r="BH14" s="60">
        <f t="shared" si="1"/>
        <v>301650</v>
      </c>
      <c r="BI14" s="60">
        <f t="shared" si="1"/>
        <v>273037</v>
      </c>
      <c r="BJ14" s="51">
        <f t="shared" si="1"/>
        <v>578725</v>
      </c>
      <c r="BK14" s="11"/>
      <c r="BL14" s="12">
        <f>AVERAGE(B14:BJ14)</f>
        <v>337682.0983606557</v>
      </c>
    </row>
    <row r="15" spans="1:64" ht="16.5" thickBot="1">
      <c r="A15" s="31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6"/>
      <c r="BD15" s="46"/>
      <c r="BE15" s="46"/>
      <c r="BF15" s="46"/>
      <c r="BG15" s="46"/>
      <c r="BH15" s="46"/>
      <c r="BI15" s="46"/>
      <c r="BJ15" s="47"/>
      <c r="BK15" s="6"/>
      <c r="BL15" s="7"/>
    </row>
    <row r="16" spans="1:64" ht="15.75">
      <c r="A16" s="35" t="s">
        <v>64</v>
      </c>
      <c r="B16" s="50">
        <v>666</v>
      </c>
      <c r="C16" s="50">
        <v>54</v>
      </c>
      <c r="D16" s="50">
        <v>40</v>
      </c>
      <c r="E16" s="50">
        <v>46</v>
      </c>
      <c r="F16" s="50">
        <v>260</v>
      </c>
      <c r="G16" s="50">
        <v>140</v>
      </c>
      <c r="H16" s="50">
        <v>326</v>
      </c>
      <c r="I16" s="50">
        <v>134</v>
      </c>
      <c r="J16" s="50">
        <v>157</v>
      </c>
      <c r="K16" s="50">
        <v>180</v>
      </c>
      <c r="L16" s="50">
        <v>224</v>
      </c>
      <c r="M16" s="50">
        <v>0</v>
      </c>
      <c r="N16" s="50">
        <v>21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20</v>
      </c>
      <c r="W16" s="50">
        <v>0</v>
      </c>
      <c r="X16" s="50">
        <v>0</v>
      </c>
      <c r="Y16" s="50">
        <v>0</v>
      </c>
      <c r="Z16" s="50">
        <v>10</v>
      </c>
      <c r="AA16" s="50">
        <v>0</v>
      </c>
      <c r="AB16" s="50">
        <v>100</v>
      </c>
      <c r="AC16" s="50">
        <v>0</v>
      </c>
      <c r="AD16" s="50">
        <v>16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10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0</v>
      </c>
      <c r="AS16" s="50">
        <v>0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  <c r="AZ16" s="50">
        <v>0</v>
      </c>
      <c r="BA16" s="50">
        <v>0</v>
      </c>
      <c r="BB16" s="50">
        <v>0</v>
      </c>
      <c r="BC16" s="50">
        <v>0</v>
      </c>
      <c r="BD16" s="50">
        <v>0</v>
      </c>
      <c r="BE16" s="50">
        <v>0</v>
      </c>
      <c r="BF16" s="50">
        <v>0</v>
      </c>
      <c r="BG16" s="50">
        <v>0</v>
      </c>
      <c r="BH16" s="50">
        <v>0</v>
      </c>
      <c r="BI16" s="50">
        <v>0</v>
      </c>
      <c r="BJ16" s="53">
        <v>0</v>
      </c>
      <c r="BK16" s="6"/>
      <c r="BL16" s="7">
        <f aca="true" t="shared" si="2" ref="BL16:BL25">AVERAGE(B16:BJ16)</f>
        <v>39.40983606557377</v>
      </c>
    </row>
    <row r="17" spans="1:64" ht="15.75">
      <c r="A17" s="33" t="s">
        <v>73</v>
      </c>
      <c r="B17" s="59">
        <v>0</v>
      </c>
      <c r="C17" s="59">
        <v>0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  <c r="W17" s="59">
        <v>0</v>
      </c>
      <c r="X17" s="59">
        <v>0</v>
      </c>
      <c r="Y17" s="59">
        <v>0</v>
      </c>
      <c r="Z17" s="59">
        <v>0</v>
      </c>
      <c r="AA17" s="59">
        <v>0</v>
      </c>
      <c r="AB17" s="59">
        <v>0</v>
      </c>
      <c r="AC17" s="59">
        <v>0</v>
      </c>
      <c r="AD17" s="59">
        <v>0</v>
      </c>
      <c r="AE17" s="59">
        <v>0</v>
      </c>
      <c r="AF17" s="59">
        <v>0</v>
      </c>
      <c r="AG17" s="59">
        <v>0</v>
      </c>
      <c r="AH17" s="59">
        <v>0</v>
      </c>
      <c r="AI17" s="59">
        <v>0</v>
      </c>
      <c r="AJ17" s="59">
        <v>0</v>
      </c>
      <c r="AK17" s="59">
        <v>0</v>
      </c>
      <c r="AL17" s="59">
        <v>0</v>
      </c>
      <c r="AM17" s="59">
        <v>0</v>
      </c>
      <c r="AN17" s="59">
        <v>0</v>
      </c>
      <c r="AO17" s="59">
        <v>0</v>
      </c>
      <c r="AP17" s="59">
        <v>0</v>
      </c>
      <c r="AQ17" s="59">
        <v>0</v>
      </c>
      <c r="AR17" s="59">
        <v>0</v>
      </c>
      <c r="AS17" s="59">
        <v>0</v>
      </c>
      <c r="AT17" s="59">
        <v>0</v>
      </c>
      <c r="AU17" s="59">
        <v>0</v>
      </c>
      <c r="AV17" s="59">
        <v>0</v>
      </c>
      <c r="AW17" s="59">
        <v>0</v>
      </c>
      <c r="AX17" s="59">
        <v>0</v>
      </c>
      <c r="AY17" s="59">
        <v>0</v>
      </c>
      <c r="AZ17" s="59">
        <v>0</v>
      </c>
      <c r="BA17" s="59">
        <v>0</v>
      </c>
      <c r="BB17" s="59">
        <v>0</v>
      </c>
      <c r="BC17" s="59">
        <v>0</v>
      </c>
      <c r="BD17" s="59">
        <v>0</v>
      </c>
      <c r="BE17" s="59">
        <v>0</v>
      </c>
      <c r="BF17" s="59">
        <v>2</v>
      </c>
      <c r="BG17" s="59">
        <v>0</v>
      </c>
      <c r="BH17" s="59">
        <v>0</v>
      </c>
      <c r="BI17" s="59">
        <v>0</v>
      </c>
      <c r="BJ17" s="57">
        <v>0</v>
      </c>
      <c r="BK17" s="6"/>
      <c r="BL17" s="7">
        <f t="shared" si="2"/>
        <v>0.03278688524590164</v>
      </c>
    </row>
    <row r="18" spans="1:64" ht="15.75">
      <c r="A18" s="33" t="s">
        <v>74</v>
      </c>
      <c r="B18" s="59">
        <v>3</v>
      </c>
      <c r="C18" s="59">
        <v>2</v>
      </c>
      <c r="D18" s="59">
        <v>16</v>
      </c>
      <c r="E18" s="59">
        <v>37</v>
      </c>
      <c r="F18" s="59">
        <v>9</v>
      </c>
      <c r="G18" s="59">
        <v>0</v>
      </c>
      <c r="H18" s="59">
        <v>0</v>
      </c>
      <c r="I18" s="59">
        <v>0</v>
      </c>
      <c r="J18" s="59">
        <v>0</v>
      </c>
      <c r="K18" s="59">
        <v>1</v>
      </c>
      <c r="L18" s="59">
        <v>15</v>
      </c>
      <c r="M18" s="59">
        <v>5</v>
      </c>
      <c r="N18" s="59">
        <v>0</v>
      </c>
      <c r="O18" s="59">
        <v>0</v>
      </c>
      <c r="P18" s="59">
        <v>12</v>
      </c>
      <c r="Q18" s="59">
        <v>0</v>
      </c>
      <c r="R18" s="59">
        <v>1</v>
      </c>
      <c r="S18" s="59">
        <v>0</v>
      </c>
      <c r="T18" s="59">
        <v>1</v>
      </c>
      <c r="U18" s="59">
        <v>10</v>
      </c>
      <c r="V18" s="59">
        <v>0</v>
      </c>
      <c r="W18" s="59">
        <v>0</v>
      </c>
      <c r="X18" s="59">
        <v>0</v>
      </c>
      <c r="Y18" s="59">
        <v>0</v>
      </c>
      <c r="Z18" s="59">
        <v>0</v>
      </c>
      <c r="AA18" s="59">
        <v>0</v>
      </c>
      <c r="AB18" s="59">
        <v>0</v>
      </c>
      <c r="AC18" s="59">
        <v>0</v>
      </c>
      <c r="AD18" s="59">
        <v>0</v>
      </c>
      <c r="AE18" s="59">
        <v>0</v>
      </c>
      <c r="AF18" s="59">
        <v>0</v>
      </c>
      <c r="AG18" s="59">
        <v>0</v>
      </c>
      <c r="AH18" s="59">
        <v>0</v>
      </c>
      <c r="AI18" s="59">
        <v>0</v>
      </c>
      <c r="AJ18" s="59">
        <v>2</v>
      </c>
      <c r="AK18" s="59">
        <v>0</v>
      </c>
      <c r="AL18" s="59">
        <v>0</v>
      </c>
      <c r="AM18" s="59">
        <v>0</v>
      </c>
      <c r="AN18" s="59">
        <v>6</v>
      </c>
      <c r="AO18" s="59">
        <v>1</v>
      </c>
      <c r="AP18" s="59">
        <v>0</v>
      </c>
      <c r="AQ18" s="59">
        <v>2</v>
      </c>
      <c r="AR18" s="59">
        <v>0</v>
      </c>
      <c r="AS18" s="59">
        <v>7</v>
      </c>
      <c r="AT18" s="59">
        <v>0</v>
      </c>
      <c r="AU18" s="59">
        <v>0</v>
      </c>
      <c r="AV18" s="59">
        <v>0</v>
      </c>
      <c r="AW18" s="59">
        <v>0</v>
      </c>
      <c r="AX18" s="59">
        <v>2</v>
      </c>
      <c r="AY18" s="59">
        <v>0</v>
      </c>
      <c r="AZ18" s="59">
        <v>30</v>
      </c>
      <c r="BA18" s="59">
        <v>0</v>
      </c>
      <c r="BB18" s="59">
        <v>32</v>
      </c>
      <c r="BC18" s="59">
        <v>75</v>
      </c>
      <c r="BD18" s="59">
        <v>0</v>
      </c>
      <c r="BE18" s="59">
        <v>0</v>
      </c>
      <c r="BF18" s="59">
        <v>0</v>
      </c>
      <c r="BG18" s="59">
        <v>1</v>
      </c>
      <c r="BH18" s="59">
        <v>0</v>
      </c>
      <c r="BI18" s="59">
        <v>7</v>
      </c>
      <c r="BJ18" s="57">
        <v>0</v>
      </c>
      <c r="BK18" s="6"/>
      <c r="BL18" s="7">
        <f t="shared" si="2"/>
        <v>4.540983606557377</v>
      </c>
    </row>
    <row r="19" spans="1:64" ht="15.75">
      <c r="A19" s="33" t="s">
        <v>65</v>
      </c>
      <c r="B19" s="59">
        <v>34</v>
      </c>
      <c r="C19" s="59">
        <v>325</v>
      </c>
      <c r="D19" s="59">
        <v>178</v>
      </c>
      <c r="E19" s="59">
        <v>186</v>
      </c>
      <c r="F19" s="59">
        <v>859</v>
      </c>
      <c r="G19" s="59">
        <v>103</v>
      </c>
      <c r="H19" s="59">
        <v>0</v>
      </c>
      <c r="I19" s="59">
        <v>257</v>
      </c>
      <c r="J19" s="59">
        <v>106</v>
      </c>
      <c r="K19" s="59">
        <v>138</v>
      </c>
      <c r="L19" s="59">
        <v>73</v>
      </c>
      <c r="M19" s="59">
        <v>30</v>
      </c>
      <c r="N19" s="59">
        <v>5</v>
      </c>
      <c r="O19" s="59">
        <v>18</v>
      </c>
      <c r="P19" s="59">
        <v>0</v>
      </c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59">
        <v>0</v>
      </c>
      <c r="W19" s="59">
        <v>0</v>
      </c>
      <c r="X19" s="59">
        <v>30</v>
      </c>
      <c r="Y19" s="59">
        <v>0</v>
      </c>
      <c r="Z19" s="59">
        <v>0</v>
      </c>
      <c r="AA19" s="59">
        <v>0</v>
      </c>
      <c r="AB19" s="59">
        <v>0</v>
      </c>
      <c r="AC19" s="59">
        <v>0</v>
      </c>
      <c r="AD19" s="59">
        <v>0</v>
      </c>
      <c r="AE19" s="59">
        <v>0</v>
      </c>
      <c r="AF19" s="59">
        <v>100</v>
      </c>
      <c r="AG19" s="59">
        <v>100</v>
      </c>
      <c r="AH19" s="59">
        <v>0</v>
      </c>
      <c r="AI19" s="59">
        <v>0</v>
      </c>
      <c r="AJ19" s="59">
        <v>16</v>
      </c>
      <c r="AK19" s="59">
        <v>0</v>
      </c>
      <c r="AL19" s="59">
        <v>73</v>
      </c>
      <c r="AM19" s="59">
        <v>85</v>
      </c>
      <c r="AN19" s="59">
        <v>20</v>
      </c>
      <c r="AO19" s="59">
        <v>14</v>
      </c>
      <c r="AP19" s="59">
        <v>61</v>
      </c>
      <c r="AQ19" s="59">
        <v>115</v>
      </c>
      <c r="AR19" s="59">
        <v>410</v>
      </c>
      <c r="AS19" s="59">
        <v>621</v>
      </c>
      <c r="AT19" s="59">
        <v>895</v>
      </c>
      <c r="AU19" s="59">
        <v>494</v>
      </c>
      <c r="AV19" s="59">
        <v>467</v>
      </c>
      <c r="AW19" s="59">
        <v>729</v>
      </c>
      <c r="AX19" s="59">
        <v>472</v>
      </c>
      <c r="AY19" s="59">
        <v>556</v>
      </c>
      <c r="AZ19" s="59">
        <v>1037</v>
      </c>
      <c r="BA19" s="59">
        <v>1084</v>
      </c>
      <c r="BB19" s="59">
        <v>813</v>
      </c>
      <c r="BC19" s="59">
        <v>679</v>
      </c>
      <c r="BD19" s="59">
        <v>493</v>
      </c>
      <c r="BE19" s="59">
        <v>264</v>
      </c>
      <c r="BF19" s="59">
        <v>293</v>
      </c>
      <c r="BG19" s="59">
        <v>327</v>
      </c>
      <c r="BH19" s="59">
        <v>683</v>
      </c>
      <c r="BI19" s="59">
        <v>559</v>
      </c>
      <c r="BJ19" s="57">
        <v>451</v>
      </c>
      <c r="BK19" s="6"/>
      <c r="BL19" s="7">
        <f t="shared" si="2"/>
        <v>233.65573770491804</v>
      </c>
    </row>
    <row r="20" spans="1:64" ht="15.75">
      <c r="A20" s="33" t="s">
        <v>75</v>
      </c>
      <c r="B20" s="59">
        <v>8</v>
      </c>
      <c r="C20" s="59">
        <v>0</v>
      </c>
      <c r="D20" s="59">
        <v>50</v>
      </c>
      <c r="E20" s="59">
        <v>0</v>
      </c>
      <c r="F20" s="59">
        <v>0</v>
      </c>
      <c r="G20" s="59">
        <v>149</v>
      </c>
      <c r="H20" s="59">
        <v>0</v>
      </c>
      <c r="I20" s="59">
        <v>200</v>
      </c>
      <c r="J20" s="59">
        <v>42</v>
      </c>
      <c r="K20" s="59">
        <v>82</v>
      </c>
      <c r="L20" s="59">
        <v>71</v>
      </c>
      <c r="M20" s="59">
        <v>400</v>
      </c>
      <c r="N20" s="59">
        <v>309</v>
      </c>
      <c r="O20" s="59">
        <v>117</v>
      </c>
      <c r="P20" s="59">
        <v>46</v>
      </c>
      <c r="Q20" s="59">
        <v>10</v>
      </c>
      <c r="R20" s="59">
        <v>0</v>
      </c>
      <c r="S20" s="59">
        <v>0</v>
      </c>
      <c r="T20" s="59">
        <v>0</v>
      </c>
      <c r="U20" s="59">
        <v>9</v>
      </c>
      <c r="V20" s="59">
        <v>16</v>
      </c>
      <c r="W20" s="59">
        <v>2</v>
      </c>
      <c r="X20" s="59">
        <v>0</v>
      </c>
      <c r="Y20" s="59">
        <v>0</v>
      </c>
      <c r="Z20" s="59">
        <v>4</v>
      </c>
      <c r="AA20" s="59">
        <v>44</v>
      </c>
      <c r="AB20" s="59">
        <v>38</v>
      </c>
      <c r="AC20" s="59">
        <v>0</v>
      </c>
      <c r="AD20" s="59">
        <v>10</v>
      </c>
      <c r="AE20" s="59">
        <v>25</v>
      </c>
      <c r="AF20" s="59">
        <v>45</v>
      </c>
      <c r="AG20" s="59">
        <v>0</v>
      </c>
      <c r="AH20" s="59">
        <v>2</v>
      </c>
      <c r="AI20" s="59">
        <v>100</v>
      </c>
      <c r="AJ20" s="59">
        <v>285</v>
      </c>
      <c r="AK20" s="59">
        <v>144</v>
      </c>
      <c r="AL20" s="59">
        <v>0</v>
      </c>
      <c r="AM20" s="59">
        <v>30</v>
      </c>
      <c r="AN20" s="59">
        <v>112</v>
      </c>
      <c r="AO20" s="59">
        <v>0</v>
      </c>
      <c r="AP20" s="59">
        <v>0</v>
      </c>
      <c r="AQ20" s="59">
        <v>40</v>
      </c>
      <c r="AR20" s="59">
        <v>0</v>
      </c>
      <c r="AS20" s="59">
        <v>125</v>
      </c>
      <c r="AT20" s="59">
        <v>77</v>
      </c>
      <c r="AU20" s="59">
        <v>258</v>
      </c>
      <c r="AV20" s="59">
        <v>475</v>
      </c>
      <c r="AW20" s="59">
        <v>500</v>
      </c>
      <c r="AX20" s="59">
        <v>206</v>
      </c>
      <c r="AY20" s="59">
        <v>237</v>
      </c>
      <c r="AZ20" s="59">
        <v>38</v>
      </c>
      <c r="BA20" s="59">
        <v>20</v>
      </c>
      <c r="BB20" s="59">
        <v>50</v>
      </c>
      <c r="BC20" s="59">
        <v>0</v>
      </c>
      <c r="BD20" s="59">
        <v>65</v>
      </c>
      <c r="BE20" s="59">
        <v>75</v>
      </c>
      <c r="BF20" s="59">
        <v>52</v>
      </c>
      <c r="BG20" s="59">
        <v>52</v>
      </c>
      <c r="BH20" s="59">
        <v>70</v>
      </c>
      <c r="BI20" s="59">
        <v>7</v>
      </c>
      <c r="BJ20" s="57">
        <v>136</v>
      </c>
      <c r="BK20" s="6"/>
      <c r="BL20" s="7">
        <f t="shared" si="2"/>
        <v>79.22950819672131</v>
      </c>
    </row>
    <row r="21" spans="1:64" ht="15.75">
      <c r="A21" s="33" t="s">
        <v>69</v>
      </c>
      <c r="B21" s="59">
        <v>0</v>
      </c>
      <c r="C21" s="59">
        <v>0</v>
      </c>
      <c r="D21" s="59">
        <v>100</v>
      </c>
      <c r="E21" s="59">
        <v>0</v>
      </c>
      <c r="F21" s="59">
        <v>50</v>
      </c>
      <c r="G21" s="59">
        <v>0</v>
      </c>
      <c r="H21" s="59">
        <v>5334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360</v>
      </c>
      <c r="R21" s="59">
        <v>3600</v>
      </c>
      <c r="S21" s="59">
        <v>50</v>
      </c>
      <c r="T21" s="59">
        <v>0</v>
      </c>
      <c r="U21" s="59">
        <v>230</v>
      </c>
      <c r="V21" s="59">
        <v>0</v>
      </c>
      <c r="W21" s="59">
        <v>0</v>
      </c>
      <c r="X21" s="59">
        <v>0</v>
      </c>
      <c r="Y21" s="59">
        <v>0</v>
      </c>
      <c r="Z21" s="59">
        <v>100</v>
      </c>
      <c r="AA21" s="59">
        <v>1100</v>
      </c>
      <c r="AB21" s="59">
        <v>3900</v>
      </c>
      <c r="AC21" s="59">
        <v>0</v>
      </c>
      <c r="AD21" s="59">
        <v>400</v>
      </c>
      <c r="AE21" s="59">
        <v>20</v>
      </c>
      <c r="AF21" s="59">
        <v>200</v>
      </c>
      <c r="AG21" s="59">
        <v>1700</v>
      </c>
      <c r="AH21" s="59">
        <v>0</v>
      </c>
      <c r="AI21" s="59">
        <v>600</v>
      </c>
      <c r="AJ21" s="59">
        <v>1200</v>
      </c>
      <c r="AK21" s="59">
        <v>1300</v>
      </c>
      <c r="AL21" s="59">
        <v>1200</v>
      </c>
      <c r="AM21" s="59">
        <v>0</v>
      </c>
      <c r="AN21" s="59">
        <v>475</v>
      </c>
      <c r="AO21" s="59">
        <v>0</v>
      </c>
      <c r="AP21" s="59">
        <v>569</v>
      </c>
      <c r="AQ21" s="59">
        <v>960</v>
      </c>
      <c r="AR21" s="59">
        <v>0</v>
      </c>
      <c r="AS21" s="59">
        <v>0</v>
      </c>
      <c r="AT21" s="59">
        <v>0</v>
      </c>
      <c r="AU21" s="59">
        <v>0</v>
      </c>
      <c r="AV21" s="59">
        <v>0</v>
      </c>
      <c r="AW21" s="59">
        <v>100</v>
      </c>
      <c r="AX21" s="59">
        <v>328</v>
      </c>
      <c r="AY21" s="59">
        <v>1789</v>
      </c>
      <c r="AZ21" s="59">
        <v>241</v>
      </c>
      <c r="BA21" s="59">
        <v>1013</v>
      </c>
      <c r="BB21" s="59">
        <v>260</v>
      </c>
      <c r="BC21" s="59">
        <v>334</v>
      </c>
      <c r="BD21" s="59">
        <v>2622</v>
      </c>
      <c r="BE21" s="59">
        <v>285</v>
      </c>
      <c r="BF21" s="59">
        <v>215</v>
      </c>
      <c r="BG21" s="59">
        <v>753</v>
      </c>
      <c r="BH21" s="59">
        <v>804</v>
      </c>
      <c r="BI21" s="59">
        <v>237</v>
      </c>
      <c r="BJ21" s="57">
        <v>565</v>
      </c>
      <c r="BK21" s="6"/>
      <c r="BL21" s="7">
        <f t="shared" si="2"/>
        <v>540.8852459016393</v>
      </c>
    </row>
    <row r="22" spans="1:64" ht="15.75">
      <c r="A22" s="33" t="s">
        <v>76</v>
      </c>
      <c r="B22" s="59">
        <v>10</v>
      </c>
      <c r="C22" s="59">
        <v>10</v>
      </c>
      <c r="D22" s="59">
        <v>650</v>
      </c>
      <c r="E22" s="59">
        <v>2080</v>
      </c>
      <c r="F22" s="59">
        <v>575</v>
      </c>
      <c r="G22" s="59">
        <v>512</v>
      </c>
      <c r="H22" s="59">
        <v>281</v>
      </c>
      <c r="I22" s="59">
        <v>1043</v>
      </c>
      <c r="J22" s="59">
        <v>295</v>
      </c>
      <c r="K22" s="59">
        <v>1199</v>
      </c>
      <c r="L22" s="59">
        <v>333</v>
      </c>
      <c r="M22" s="59">
        <v>3200</v>
      </c>
      <c r="N22" s="59">
        <v>220</v>
      </c>
      <c r="O22" s="59">
        <v>445</v>
      </c>
      <c r="P22" s="59">
        <v>54</v>
      </c>
      <c r="Q22" s="59">
        <v>3280</v>
      </c>
      <c r="R22" s="59">
        <v>54</v>
      </c>
      <c r="S22" s="59">
        <v>4538</v>
      </c>
      <c r="T22" s="59">
        <v>200</v>
      </c>
      <c r="U22" s="59">
        <v>0</v>
      </c>
      <c r="V22" s="59">
        <v>0</v>
      </c>
      <c r="W22" s="59">
        <v>300</v>
      </c>
      <c r="X22" s="59">
        <v>230</v>
      </c>
      <c r="Y22" s="59">
        <v>7900</v>
      </c>
      <c r="Z22" s="59">
        <v>2360</v>
      </c>
      <c r="AA22" s="59">
        <v>500</v>
      </c>
      <c r="AB22" s="59">
        <v>200</v>
      </c>
      <c r="AC22" s="59">
        <v>1800</v>
      </c>
      <c r="AD22" s="59">
        <v>1100</v>
      </c>
      <c r="AE22" s="59">
        <v>25</v>
      </c>
      <c r="AF22" s="59">
        <v>0</v>
      </c>
      <c r="AG22" s="59">
        <v>300</v>
      </c>
      <c r="AH22" s="59">
        <v>2200</v>
      </c>
      <c r="AI22" s="59">
        <v>1000</v>
      </c>
      <c r="AJ22" s="59">
        <v>1787</v>
      </c>
      <c r="AK22" s="59">
        <v>26</v>
      </c>
      <c r="AL22" s="59">
        <v>116</v>
      </c>
      <c r="AM22" s="59">
        <v>7790</v>
      </c>
      <c r="AN22" s="59">
        <v>848</v>
      </c>
      <c r="AO22" s="59">
        <v>562</v>
      </c>
      <c r="AP22" s="59">
        <v>5190</v>
      </c>
      <c r="AQ22" s="59">
        <v>115</v>
      </c>
      <c r="AR22" s="59">
        <v>219</v>
      </c>
      <c r="AS22" s="59">
        <v>2062</v>
      </c>
      <c r="AT22" s="59">
        <v>1010</v>
      </c>
      <c r="AU22" s="59">
        <v>2147</v>
      </c>
      <c r="AV22" s="59">
        <v>682</v>
      </c>
      <c r="AW22" s="59">
        <v>779</v>
      </c>
      <c r="AX22" s="59">
        <v>929</v>
      </c>
      <c r="AY22" s="59">
        <v>571</v>
      </c>
      <c r="AZ22" s="59">
        <v>788</v>
      </c>
      <c r="BA22" s="59">
        <v>986</v>
      </c>
      <c r="BB22" s="59">
        <v>686</v>
      </c>
      <c r="BC22" s="59">
        <v>3701</v>
      </c>
      <c r="BD22" s="59">
        <v>4141</v>
      </c>
      <c r="BE22" s="59">
        <v>100</v>
      </c>
      <c r="BF22" s="59">
        <v>1193</v>
      </c>
      <c r="BG22" s="59">
        <v>2798</v>
      </c>
      <c r="BH22" s="59">
        <v>4259</v>
      </c>
      <c r="BI22" s="59">
        <v>1119</v>
      </c>
      <c r="BJ22" s="57">
        <v>1238</v>
      </c>
      <c r="BK22" s="6"/>
      <c r="BL22" s="7">
        <f t="shared" si="2"/>
        <v>1356.327868852459</v>
      </c>
    </row>
    <row r="23" spans="1:64" ht="15.75">
      <c r="A23" s="33" t="s">
        <v>71</v>
      </c>
      <c r="B23" s="59">
        <v>8950</v>
      </c>
      <c r="C23" s="59">
        <v>7518</v>
      </c>
      <c r="D23" s="59">
        <v>6589</v>
      </c>
      <c r="E23" s="59">
        <v>1262</v>
      </c>
      <c r="F23" s="59">
        <v>11295</v>
      </c>
      <c r="G23" s="59">
        <v>4010</v>
      </c>
      <c r="H23" s="59">
        <v>8104</v>
      </c>
      <c r="I23" s="59">
        <v>9576</v>
      </c>
      <c r="J23" s="59">
        <v>16826</v>
      </c>
      <c r="K23" s="59">
        <v>9339</v>
      </c>
      <c r="L23" s="59">
        <v>9792</v>
      </c>
      <c r="M23" s="59">
        <v>5559</v>
      </c>
      <c r="N23" s="59">
        <v>16242</v>
      </c>
      <c r="O23" s="59">
        <v>10149</v>
      </c>
      <c r="P23" s="59">
        <v>4513</v>
      </c>
      <c r="Q23" s="59">
        <v>14111</v>
      </c>
      <c r="R23" s="59">
        <v>4303</v>
      </c>
      <c r="S23" s="59">
        <v>6121</v>
      </c>
      <c r="T23" s="59">
        <v>15016</v>
      </c>
      <c r="U23" s="59">
        <v>44504</v>
      </c>
      <c r="V23" s="59">
        <v>22836</v>
      </c>
      <c r="W23" s="59">
        <v>7135</v>
      </c>
      <c r="X23" s="59">
        <v>4424</v>
      </c>
      <c r="Y23" s="59">
        <v>5133</v>
      </c>
      <c r="Z23" s="59">
        <v>13000</v>
      </c>
      <c r="AA23" s="59">
        <v>741</v>
      </c>
      <c r="AB23" s="59">
        <v>3949</v>
      </c>
      <c r="AC23" s="59">
        <v>700</v>
      </c>
      <c r="AD23" s="59">
        <v>1800</v>
      </c>
      <c r="AE23" s="59">
        <v>1300</v>
      </c>
      <c r="AF23" s="59">
        <v>700</v>
      </c>
      <c r="AG23" s="59">
        <v>0</v>
      </c>
      <c r="AH23" s="59">
        <v>0</v>
      </c>
      <c r="AI23" s="59">
        <v>310</v>
      </c>
      <c r="AJ23" s="59">
        <v>536</v>
      </c>
      <c r="AK23" s="59">
        <v>431</v>
      </c>
      <c r="AL23" s="59">
        <v>423</v>
      </c>
      <c r="AM23" s="59">
        <v>504</v>
      </c>
      <c r="AN23" s="59">
        <v>632</v>
      </c>
      <c r="AO23" s="59">
        <v>2813</v>
      </c>
      <c r="AP23" s="59">
        <v>782</v>
      </c>
      <c r="AQ23" s="59">
        <v>600</v>
      </c>
      <c r="AR23" s="59">
        <v>138</v>
      </c>
      <c r="AS23" s="59">
        <v>457</v>
      </c>
      <c r="AT23" s="59">
        <v>484</v>
      </c>
      <c r="AU23" s="59">
        <v>496</v>
      </c>
      <c r="AV23" s="59">
        <v>1671</v>
      </c>
      <c r="AW23" s="59">
        <v>1231</v>
      </c>
      <c r="AX23" s="59">
        <v>1477</v>
      </c>
      <c r="AY23" s="59">
        <v>1938</v>
      </c>
      <c r="AZ23" s="59">
        <v>19216</v>
      </c>
      <c r="BA23" s="59">
        <v>12846</v>
      </c>
      <c r="BB23" s="59">
        <v>12015</v>
      </c>
      <c r="BC23" s="59">
        <v>4818</v>
      </c>
      <c r="BD23" s="59">
        <v>5198</v>
      </c>
      <c r="BE23" s="59">
        <v>3958</v>
      </c>
      <c r="BF23" s="59">
        <v>15296</v>
      </c>
      <c r="BG23" s="59">
        <v>21157</v>
      </c>
      <c r="BH23" s="59">
        <v>28008</v>
      </c>
      <c r="BI23" s="59">
        <v>8690</v>
      </c>
      <c r="BJ23" s="57">
        <v>24687</v>
      </c>
      <c r="BK23" s="6"/>
      <c r="BL23" s="7">
        <f t="shared" si="2"/>
        <v>7316.540983606557</v>
      </c>
    </row>
    <row r="24" spans="1:64" ht="15.75">
      <c r="A24" s="33" t="s">
        <v>77</v>
      </c>
      <c r="B24" s="59">
        <v>823</v>
      </c>
      <c r="C24" s="59">
        <v>523</v>
      </c>
      <c r="D24" s="59">
        <v>3594</v>
      </c>
      <c r="E24" s="59">
        <v>1370</v>
      </c>
      <c r="F24" s="59">
        <v>983</v>
      </c>
      <c r="G24" s="59">
        <v>2169</v>
      </c>
      <c r="H24" s="59">
        <v>4177</v>
      </c>
      <c r="I24" s="59">
        <v>682</v>
      </c>
      <c r="J24" s="59">
        <v>1925</v>
      </c>
      <c r="K24" s="59">
        <v>1300</v>
      </c>
      <c r="L24" s="59">
        <v>3030</v>
      </c>
      <c r="M24" s="59">
        <v>1698</v>
      </c>
      <c r="N24" s="59">
        <v>0</v>
      </c>
      <c r="O24" s="59">
        <v>620</v>
      </c>
      <c r="P24" s="59">
        <v>400</v>
      </c>
      <c r="Q24" s="59">
        <v>660</v>
      </c>
      <c r="R24" s="59">
        <v>1102</v>
      </c>
      <c r="S24" s="59">
        <v>9126</v>
      </c>
      <c r="T24" s="59">
        <v>784</v>
      </c>
      <c r="U24" s="59">
        <v>5210</v>
      </c>
      <c r="V24" s="59">
        <v>1915</v>
      </c>
      <c r="W24" s="59">
        <v>4910</v>
      </c>
      <c r="X24" s="59">
        <v>1655</v>
      </c>
      <c r="Y24" s="59">
        <v>1860</v>
      </c>
      <c r="Z24" s="59">
        <v>2650</v>
      </c>
      <c r="AA24" s="59">
        <v>4150</v>
      </c>
      <c r="AB24" s="59">
        <v>4150</v>
      </c>
      <c r="AC24" s="59">
        <v>2850</v>
      </c>
      <c r="AD24" s="59">
        <v>600</v>
      </c>
      <c r="AE24" s="59">
        <v>700</v>
      </c>
      <c r="AF24" s="59">
        <v>6800</v>
      </c>
      <c r="AG24" s="59">
        <v>3055</v>
      </c>
      <c r="AH24" s="59">
        <v>18163</v>
      </c>
      <c r="AI24" s="59">
        <v>8350</v>
      </c>
      <c r="AJ24" s="59">
        <v>11580</v>
      </c>
      <c r="AK24" s="59">
        <v>246</v>
      </c>
      <c r="AL24" s="59">
        <v>5095</v>
      </c>
      <c r="AM24" s="59">
        <v>5526</v>
      </c>
      <c r="AN24" s="59">
        <v>8248</v>
      </c>
      <c r="AO24" s="59">
        <v>3868</v>
      </c>
      <c r="AP24" s="59">
        <v>18736</v>
      </c>
      <c r="AQ24" s="59">
        <v>11737</v>
      </c>
      <c r="AR24" s="59">
        <v>3062</v>
      </c>
      <c r="AS24" s="59">
        <v>2292</v>
      </c>
      <c r="AT24" s="59">
        <v>18376</v>
      </c>
      <c r="AU24" s="59">
        <v>19590</v>
      </c>
      <c r="AV24" s="59">
        <v>1177</v>
      </c>
      <c r="AW24" s="59">
        <v>15273</v>
      </c>
      <c r="AX24" s="59">
        <v>18754</v>
      </c>
      <c r="AY24" s="59">
        <v>7393</v>
      </c>
      <c r="AZ24" s="59">
        <v>3279</v>
      </c>
      <c r="BA24" s="59">
        <v>7174</v>
      </c>
      <c r="BB24" s="59">
        <v>8731</v>
      </c>
      <c r="BC24" s="59">
        <v>6476</v>
      </c>
      <c r="BD24" s="59">
        <v>6072</v>
      </c>
      <c r="BE24" s="59">
        <v>5033</v>
      </c>
      <c r="BF24" s="59">
        <v>7029</v>
      </c>
      <c r="BG24" s="59">
        <v>12245</v>
      </c>
      <c r="BH24" s="59">
        <v>11231</v>
      </c>
      <c r="BI24" s="59">
        <v>5950</v>
      </c>
      <c r="BJ24" s="57">
        <v>9001</v>
      </c>
      <c r="BK24" s="6"/>
      <c r="BL24" s="7">
        <f t="shared" si="2"/>
        <v>5494.393442622951</v>
      </c>
    </row>
    <row r="25" spans="1:64" ht="15.75">
      <c r="A25" s="33" t="s">
        <v>78</v>
      </c>
      <c r="B25" s="59">
        <v>48677</v>
      </c>
      <c r="C25" s="59">
        <v>35295</v>
      </c>
      <c r="D25" s="59">
        <v>41752</v>
      </c>
      <c r="E25" s="59">
        <v>99293</v>
      </c>
      <c r="F25" s="59">
        <v>221228</v>
      </c>
      <c r="G25" s="59">
        <v>113692</v>
      </c>
      <c r="H25" s="59">
        <v>89900</v>
      </c>
      <c r="I25" s="59">
        <v>54443</v>
      </c>
      <c r="J25" s="59">
        <v>129606</v>
      </c>
      <c r="K25" s="59">
        <v>199483</v>
      </c>
      <c r="L25" s="59">
        <v>156253</v>
      </c>
      <c r="M25" s="59">
        <v>115974</v>
      </c>
      <c r="N25" s="59">
        <v>145662</v>
      </c>
      <c r="O25" s="59">
        <v>162289</v>
      </c>
      <c r="P25" s="59">
        <v>129625</v>
      </c>
      <c r="Q25" s="59">
        <v>170891</v>
      </c>
      <c r="R25" s="59">
        <v>270289</v>
      </c>
      <c r="S25" s="59">
        <v>474888</v>
      </c>
      <c r="T25" s="59">
        <v>182719</v>
      </c>
      <c r="U25" s="59">
        <v>200554</v>
      </c>
      <c r="V25" s="59">
        <v>1019981</v>
      </c>
      <c r="W25" s="59">
        <v>663488</v>
      </c>
      <c r="X25" s="59">
        <v>629972</v>
      </c>
      <c r="Y25" s="59">
        <v>460400</v>
      </c>
      <c r="Z25" s="59">
        <v>1181900</v>
      </c>
      <c r="AA25" s="59">
        <v>1139800</v>
      </c>
      <c r="AB25" s="59">
        <v>385400</v>
      </c>
      <c r="AC25" s="59">
        <v>324300</v>
      </c>
      <c r="AD25" s="59">
        <v>190800</v>
      </c>
      <c r="AE25" s="59">
        <v>224300</v>
      </c>
      <c r="AF25" s="59">
        <v>280300</v>
      </c>
      <c r="AG25" s="59">
        <v>215900</v>
      </c>
      <c r="AH25" s="59">
        <v>521550</v>
      </c>
      <c r="AI25" s="59">
        <v>726800</v>
      </c>
      <c r="AJ25" s="59">
        <v>212695</v>
      </c>
      <c r="AK25" s="59">
        <v>278100</v>
      </c>
      <c r="AL25" s="59">
        <v>74400</v>
      </c>
      <c r="AM25" s="59">
        <v>709000</v>
      </c>
      <c r="AN25" s="59">
        <v>317000</v>
      </c>
      <c r="AO25" s="59">
        <v>148844</v>
      </c>
      <c r="AP25" s="59">
        <v>2180548</v>
      </c>
      <c r="AQ25" s="59">
        <v>247069</v>
      </c>
      <c r="AR25" s="59">
        <v>445695</v>
      </c>
      <c r="AS25" s="59">
        <v>376333</v>
      </c>
      <c r="AT25" s="59">
        <v>473414</v>
      </c>
      <c r="AU25" s="59">
        <v>553188</v>
      </c>
      <c r="AV25" s="59">
        <v>205054</v>
      </c>
      <c r="AW25" s="59">
        <v>432502</v>
      </c>
      <c r="AX25" s="59">
        <v>165377</v>
      </c>
      <c r="AY25" s="59">
        <v>424497</v>
      </c>
      <c r="AZ25" s="59">
        <v>217034</v>
      </c>
      <c r="BA25" s="59">
        <v>488090</v>
      </c>
      <c r="BB25" s="59">
        <v>464260</v>
      </c>
      <c r="BC25" s="59">
        <v>1245029</v>
      </c>
      <c r="BD25" s="59">
        <v>670523</v>
      </c>
      <c r="BE25" s="59">
        <v>351054</v>
      </c>
      <c r="BF25" s="59">
        <v>287234</v>
      </c>
      <c r="BG25" s="59">
        <v>359984</v>
      </c>
      <c r="BH25" s="59">
        <v>281992</v>
      </c>
      <c r="BI25" s="59">
        <v>634689</v>
      </c>
      <c r="BJ25" s="57">
        <v>270783</v>
      </c>
      <c r="BK25" s="6"/>
      <c r="BL25" s="7">
        <f t="shared" si="2"/>
        <v>385603.1475409836</v>
      </c>
    </row>
    <row r="26" spans="1:64" ht="16.5" thickBot="1">
      <c r="A26" s="61" t="s">
        <v>79</v>
      </c>
      <c r="B26" s="36">
        <f>SUM(B16:B25)</f>
        <v>59171</v>
      </c>
      <c r="C26" s="36">
        <f aca="true" t="shared" si="3" ref="C26:BJ26">SUM(C16:C25)</f>
        <v>43727</v>
      </c>
      <c r="D26" s="36">
        <f t="shared" si="3"/>
        <v>52969</v>
      </c>
      <c r="E26" s="36">
        <f t="shared" si="3"/>
        <v>104274</v>
      </c>
      <c r="F26" s="36">
        <f t="shared" si="3"/>
        <v>235259</v>
      </c>
      <c r="G26" s="36">
        <f t="shared" si="3"/>
        <v>120775</v>
      </c>
      <c r="H26" s="36">
        <f t="shared" si="3"/>
        <v>108122</v>
      </c>
      <c r="I26" s="36">
        <f t="shared" si="3"/>
        <v>66335</v>
      </c>
      <c r="J26" s="36">
        <f t="shared" si="3"/>
        <v>148957</v>
      </c>
      <c r="K26" s="36">
        <f t="shared" si="3"/>
        <v>211722</v>
      </c>
      <c r="L26" s="36">
        <f t="shared" si="3"/>
        <v>169791</v>
      </c>
      <c r="M26" s="36">
        <f t="shared" si="3"/>
        <v>126866</v>
      </c>
      <c r="N26" s="36">
        <f t="shared" si="3"/>
        <v>162459</v>
      </c>
      <c r="O26" s="36">
        <f t="shared" si="3"/>
        <v>173638</v>
      </c>
      <c r="P26" s="36">
        <f t="shared" si="3"/>
        <v>134650</v>
      </c>
      <c r="Q26" s="36">
        <f t="shared" si="3"/>
        <v>189312</v>
      </c>
      <c r="R26" s="36">
        <f t="shared" si="3"/>
        <v>279349</v>
      </c>
      <c r="S26" s="36">
        <f t="shared" si="3"/>
        <v>494723</v>
      </c>
      <c r="T26" s="36">
        <f t="shared" si="3"/>
        <v>198720</v>
      </c>
      <c r="U26" s="36">
        <f t="shared" si="3"/>
        <v>250517</v>
      </c>
      <c r="V26" s="36">
        <f t="shared" si="3"/>
        <v>1044768</v>
      </c>
      <c r="W26" s="36">
        <f t="shared" si="3"/>
        <v>675835</v>
      </c>
      <c r="X26" s="36">
        <f t="shared" si="3"/>
        <v>636311</v>
      </c>
      <c r="Y26" s="36">
        <f t="shared" si="3"/>
        <v>475293</v>
      </c>
      <c r="Z26" s="36">
        <f t="shared" si="3"/>
        <v>1200024</v>
      </c>
      <c r="AA26" s="36">
        <f t="shared" si="3"/>
        <v>1146335</v>
      </c>
      <c r="AB26" s="36">
        <f t="shared" si="3"/>
        <v>397737</v>
      </c>
      <c r="AC26" s="36">
        <f t="shared" si="3"/>
        <v>329650</v>
      </c>
      <c r="AD26" s="36">
        <f t="shared" si="3"/>
        <v>194726</v>
      </c>
      <c r="AE26" s="36">
        <f t="shared" si="3"/>
        <v>226370</v>
      </c>
      <c r="AF26" s="36">
        <f t="shared" si="3"/>
        <v>288145</v>
      </c>
      <c r="AG26" s="36">
        <f t="shared" si="3"/>
        <v>221055</v>
      </c>
      <c r="AH26" s="36">
        <f t="shared" si="3"/>
        <v>541915</v>
      </c>
      <c r="AI26" s="36">
        <f t="shared" si="3"/>
        <v>737160</v>
      </c>
      <c r="AJ26" s="36">
        <f t="shared" si="3"/>
        <v>228101</v>
      </c>
      <c r="AK26" s="36">
        <f t="shared" si="3"/>
        <v>280257</v>
      </c>
      <c r="AL26" s="36">
        <f t="shared" si="3"/>
        <v>81307</v>
      </c>
      <c r="AM26" s="36">
        <f t="shared" si="3"/>
        <v>722935</v>
      </c>
      <c r="AN26" s="36">
        <f t="shared" si="3"/>
        <v>327341</v>
      </c>
      <c r="AO26" s="36">
        <f t="shared" si="3"/>
        <v>156102</v>
      </c>
      <c r="AP26" s="36">
        <f t="shared" si="3"/>
        <v>2205886</v>
      </c>
      <c r="AQ26" s="36">
        <f t="shared" si="3"/>
        <v>260638</v>
      </c>
      <c r="AR26" s="36">
        <f t="shared" si="3"/>
        <v>449524</v>
      </c>
      <c r="AS26" s="36">
        <f t="shared" si="3"/>
        <v>381897</v>
      </c>
      <c r="AT26" s="36">
        <f t="shared" si="3"/>
        <v>494256</v>
      </c>
      <c r="AU26" s="36">
        <f t="shared" si="3"/>
        <v>576173</v>
      </c>
      <c r="AV26" s="36">
        <f t="shared" si="3"/>
        <v>209526</v>
      </c>
      <c r="AW26" s="36">
        <f t="shared" si="3"/>
        <v>451114</v>
      </c>
      <c r="AX26" s="36">
        <f t="shared" si="3"/>
        <v>187545</v>
      </c>
      <c r="AY26" s="36">
        <f t="shared" si="3"/>
        <v>436981</v>
      </c>
      <c r="AZ26" s="36">
        <f t="shared" si="3"/>
        <v>241663</v>
      </c>
      <c r="BA26" s="36">
        <f t="shared" si="3"/>
        <v>511213</v>
      </c>
      <c r="BB26" s="36">
        <f t="shared" si="3"/>
        <v>486847</v>
      </c>
      <c r="BC26" s="60">
        <f t="shared" si="3"/>
        <v>1261112</v>
      </c>
      <c r="BD26" s="60">
        <f t="shared" si="3"/>
        <v>689114</v>
      </c>
      <c r="BE26" s="60">
        <f t="shared" si="3"/>
        <v>360769</v>
      </c>
      <c r="BF26" s="60">
        <f t="shared" si="3"/>
        <v>311314</v>
      </c>
      <c r="BG26" s="60">
        <f t="shared" si="3"/>
        <v>397317</v>
      </c>
      <c r="BH26" s="60">
        <f t="shared" si="3"/>
        <v>327047</v>
      </c>
      <c r="BI26" s="60">
        <f t="shared" si="3"/>
        <v>651258</v>
      </c>
      <c r="BJ26" s="51">
        <f t="shared" si="3"/>
        <v>306861</v>
      </c>
      <c r="BK26" s="11"/>
      <c r="BL26" s="12">
        <f>AVERAGE(B26:BJ26)</f>
        <v>400668.1639344262</v>
      </c>
    </row>
    <row r="27" spans="1:64" ht="16.5" thickBot="1">
      <c r="A27" s="56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58"/>
      <c r="BD27" s="58"/>
      <c r="BE27" s="58"/>
      <c r="BF27" s="58"/>
      <c r="BG27" s="58"/>
      <c r="BH27" s="58"/>
      <c r="BI27" s="58"/>
      <c r="BJ27" s="49"/>
      <c r="BK27" s="6"/>
      <c r="BL27" s="7"/>
    </row>
    <row r="28" spans="1:64" ht="15.75">
      <c r="A28" s="35" t="s">
        <v>80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8</v>
      </c>
      <c r="K28" s="62">
        <v>3</v>
      </c>
      <c r="L28" s="62">
        <v>6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62">
        <v>0</v>
      </c>
      <c r="U28" s="62">
        <v>0</v>
      </c>
      <c r="V28" s="62">
        <v>0</v>
      </c>
      <c r="W28" s="62">
        <v>0</v>
      </c>
      <c r="X28" s="62">
        <v>0</v>
      </c>
      <c r="Y28" s="62">
        <v>0</v>
      </c>
      <c r="Z28" s="62">
        <v>0</v>
      </c>
      <c r="AA28" s="62">
        <v>0</v>
      </c>
      <c r="AB28" s="62">
        <v>0</v>
      </c>
      <c r="AC28" s="62">
        <v>0</v>
      </c>
      <c r="AD28" s="62">
        <v>0</v>
      </c>
      <c r="AE28" s="62">
        <v>0</v>
      </c>
      <c r="AF28" s="62">
        <v>0</v>
      </c>
      <c r="AG28" s="62">
        <v>0</v>
      </c>
      <c r="AH28" s="62">
        <v>0</v>
      </c>
      <c r="AI28" s="62">
        <v>0</v>
      </c>
      <c r="AJ28" s="62">
        <v>0</v>
      </c>
      <c r="AK28" s="62">
        <v>0</v>
      </c>
      <c r="AL28" s="62">
        <v>2</v>
      </c>
      <c r="AM28" s="62">
        <v>1</v>
      </c>
      <c r="AN28" s="62">
        <v>0</v>
      </c>
      <c r="AO28" s="62">
        <v>0</v>
      </c>
      <c r="AP28" s="62">
        <v>0</v>
      </c>
      <c r="AQ28" s="62">
        <v>0</v>
      </c>
      <c r="AR28" s="62">
        <v>1</v>
      </c>
      <c r="AS28" s="62">
        <v>0</v>
      </c>
      <c r="AT28" s="62">
        <v>0</v>
      </c>
      <c r="AU28" s="62">
        <v>0</v>
      </c>
      <c r="AV28" s="62">
        <v>0</v>
      </c>
      <c r="AW28" s="62">
        <v>0</v>
      </c>
      <c r="AX28" s="62">
        <v>19</v>
      </c>
      <c r="AY28" s="62">
        <v>0</v>
      </c>
      <c r="AZ28" s="62">
        <v>0</v>
      </c>
      <c r="BA28" s="62">
        <v>8</v>
      </c>
      <c r="BB28" s="62">
        <v>1</v>
      </c>
      <c r="BC28" s="62">
        <v>10</v>
      </c>
      <c r="BD28" s="62">
        <v>0</v>
      </c>
      <c r="BE28" s="62">
        <v>12</v>
      </c>
      <c r="BF28" s="62">
        <v>0</v>
      </c>
      <c r="BG28" s="62">
        <v>0</v>
      </c>
      <c r="BH28" s="62">
        <v>0</v>
      </c>
      <c r="BI28" s="62">
        <v>0</v>
      </c>
      <c r="BJ28" s="62">
        <v>1</v>
      </c>
      <c r="BK28" s="6"/>
      <c r="BL28" s="7">
        <f aca="true" t="shared" si="4" ref="BL28:BL41">AVERAGE(B28:BJ28)</f>
        <v>1.180327868852459</v>
      </c>
    </row>
    <row r="29" spans="1:64" ht="15.75">
      <c r="A29" s="33" t="s">
        <v>81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  <c r="H29" s="62">
        <v>0</v>
      </c>
      <c r="I29" s="62">
        <v>0</v>
      </c>
      <c r="J29" s="62">
        <v>0</v>
      </c>
      <c r="K29" s="62">
        <v>1</v>
      </c>
      <c r="L29" s="62">
        <v>1</v>
      </c>
      <c r="M29" s="62">
        <v>3</v>
      </c>
      <c r="N29" s="62">
        <v>2</v>
      </c>
      <c r="O29" s="62">
        <v>0</v>
      </c>
      <c r="P29" s="62">
        <v>0</v>
      </c>
      <c r="Q29" s="62">
        <v>0</v>
      </c>
      <c r="R29" s="62">
        <v>0</v>
      </c>
      <c r="S29" s="62">
        <v>0</v>
      </c>
      <c r="T29" s="62">
        <v>0</v>
      </c>
      <c r="U29" s="62">
        <v>0</v>
      </c>
      <c r="V29" s="62">
        <v>0</v>
      </c>
      <c r="W29" s="62">
        <v>0</v>
      </c>
      <c r="X29" s="62">
        <v>0</v>
      </c>
      <c r="Y29" s="62">
        <v>0</v>
      </c>
      <c r="Z29" s="62">
        <v>0</v>
      </c>
      <c r="AA29" s="62">
        <v>0</v>
      </c>
      <c r="AB29" s="62">
        <v>0</v>
      </c>
      <c r="AC29" s="62">
        <v>0</v>
      </c>
      <c r="AD29" s="62">
        <v>0</v>
      </c>
      <c r="AE29" s="62">
        <v>0</v>
      </c>
      <c r="AF29" s="62">
        <v>0</v>
      </c>
      <c r="AG29" s="62">
        <v>0</v>
      </c>
      <c r="AH29" s="62">
        <v>0</v>
      </c>
      <c r="AI29" s="62">
        <v>0</v>
      </c>
      <c r="AJ29" s="62">
        <v>0</v>
      </c>
      <c r="AK29" s="62">
        <v>0</v>
      </c>
      <c r="AL29" s="62">
        <v>0</v>
      </c>
      <c r="AM29" s="62">
        <v>0</v>
      </c>
      <c r="AN29" s="62">
        <v>1</v>
      </c>
      <c r="AO29" s="62">
        <v>1</v>
      </c>
      <c r="AP29" s="62">
        <v>0</v>
      </c>
      <c r="AQ29" s="62">
        <v>1</v>
      </c>
      <c r="AR29" s="62">
        <v>2</v>
      </c>
      <c r="AS29" s="62">
        <v>0</v>
      </c>
      <c r="AT29" s="62">
        <v>0</v>
      </c>
      <c r="AU29" s="62">
        <v>1</v>
      </c>
      <c r="AV29" s="62">
        <v>1</v>
      </c>
      <c r="AW29" s="62">
        <v>0</v>
      </c>
      <c r="AX29" s="62">
        <v>2</v>
      </c>
      <c r="AY29" s="62">
        <v>0</v>
      </c>
      <c r="AZ29" s="62">
        <v>1</v>
      </c>
      <c r="BA29" s="62">
        <v>3</v>
      </c>
      <c r="BB29" s="62">
        <v>8</v>
      </c>
      <c r="BC29" s="62">
        <v>1</v>
      </c>
      <c r="BD29" s="62">
        <v>0</v>
      </c>
      <c r="BE29" s="62">
        <v>0</v>
      </c>
      <c r="BF29" s="62">
        <v>0</v>
      </c>
      <c r="BG29" s="62">
        <v>2</v>
      </c>
      <c r="BH29" s="62">
        <v>5</v>
      </c>
      <c r="BI29" s="62">
        <v>2</v>
      </c>
      <c r="BJ29" s="62">
        <v>0</v>
      </c>
      <c r="BK29" s="6"/>
      <c r="BL29" s="7">
        <f t="shared" si="4"/>
        <v>0.6229508196721312</v>
      </c>
    </row>
    <row r="30" spans="1:64" ht="15.75">
      <c r="A30" s="33" t="s">
        <v>82</v>
      </c>
      <c r="B30" s="62">
        <v>0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2743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2">
        <v>0</v>
      </c>
      <c r="T30" s="62">
        <v>0</v>
      </c>
      <c r="U30" s="62">
        <v>0</v>
      </c>
      <c r="V30" s="62">
        <v>25</v>
      </c>
      <c r="W30" s="62">
        <v>0</v>
      </c>
      <c r="X30" s="62">
        <v>0</v>
      </c>
      <c r="Y30" s="62">
        <v>0</v>
      </c>
      <c r="Z30" s="62">
        <v>0</v>
      </c>
      <c r="AA30" s="62">
        <v>0</v>
      </c>
      <c r="AB30" s="62">
        <v>0</v>
      </c>
      <c r="AC30" s="62">
        <v>0</v>
      </c>
      <c r="AD30" s="62">
        <v>0</v>
      </c>
      <c r="AE30" s="62">
        <v>0</v>
      </c>
      <c r="AF30" s="62">
        <v>0</v>
      </c>
      <c r="AG30" s="62">
        <v>0</v>
      </c>
      <c r="AH30" s="62">
        <v>0</v>
      </c>
      <c r="AI30" s="62">
        <v>0</v>
      </c>
      <c r="AJ30" s="62">
        <v>0</v>
      </c>
      <c r="AK30" s="62">
        <v>6</v>
      </c>
      <c r="AL30" s="62">
        <v>0</v>
      </c>
      <c r="AM30" s="62">
        <v>3</v>
      </c>
      <c r="AN30" s="62">
        <v>0</v>
      </c>
      <c r="AO30" s="62">
        <v>0</v>
      </c>
      <c r="AP30" s="62">
        <v>10</v>
      </c>
      <c r="AQ30" s="62">
        <v>0</v>
      </c>
      <c r="AR30" s="62">
        <v>0</v>
      </c>
      <c r="AS30" s="62">
        <v>0</v>
      </c>
      <c r="AT30" s="62">
        <v>0</v>
      </c>
      <c r="AU30" s="62">
        <v>0</v>
      </c>
      <c r="AV30" s="62">
        <v>5</v>
      </c>
      <c r="AW30" s="62">
        <v>2</v>
      </c>
      <c r="AX30" s="62">
        <v>0</v>
      </c>
      <c r="AY30" s="62">
        <v>1</v>
      </c>
      <c r="AZ30" s="62">
        <v>20</v>
      </c>
      <c r="BA30" s="62">
        <v>4</v>
      </c>
      <c r="BB30" s="62">
        <v>1</v>
      </c>
      <c r="BC30" s="62">
        <v>0</v>
      </c>
      <c r="BD30" s="62">
        <v>0</v>
      </c>
      <c r="BE30" s="62">
        <v>1</v>
      </c>
      <c r="BF30" s="62">
        <v>1</v>
      </c>
      <c r="BG30" s="62">
        <v>0</v>
      </c>
      <c r="BH30" s="62">
        <v>0</v>
      </c>
      <c r="BI30" s="62">
        <v>0</v>
      </c>
      <c r="BJ30" s="62">
        <v>0</v>
      </c>
      <c r="BK30" s="6"/>
      <c r="BL30" s="7">
        <f t="shared" si="4"/>
        <v>46.26229508196721</v>
      </c>
    </row>
    <row r="31" spans="1:64" ht="15.75">
      <c r="A31" s="33" t="s">
        <v>83</v>
      </c>
      <c r="B31" s="62">
        <v>0</v>
      </c>
      <c r="C31" s="62">
        <v>0</v>
      </c>
      <c r="D31" s="62">
        <v>0</v>
      </c>
      <c r="E31" s="62">
        <v>0</v>
      </c>
      <c r="F31" s="62">
        <v>40</v>
      </c>
      <c r="G31" s="62">
        <v>2</v>
      </c>
      <c r="H31" s="62">
        <v>0</v>
      </c>
      <c r="I31" s="62">
        <v>0</v>
      </c>
      <c r="J31" s="62">
        <v>0</v>
      </c>
      <c r="K31" s="62">
        <v>50</v>
      </c>
      <c r="L31" s="62">
        <v>3</v>
      </c>
      <c r="M31" s="62">
        <v>2</v>
      </c>
      <c r="N31" s="62">
        <v>0</v>
      </c>
      <c r="O31" s="62">
        <v>0</v>
      </c>
      <c r="P31" s="62">
        <v>0</v>
      </c>
      <c r="Q31" s="62">
        <v>0</v>
      </c>
      <c r="R31" s="62">
        <v>0</v>
      </c>
      <c r="S31" s="62">
        <v>0</v>
      </c>
      <c r="T31" s="62">
        <v>0</v>
      </c>
      <c r="U31" s="62">
        <v>0</v>
      </c>
      <c r="V31" s="62">
        <v>0</v>
      </c>
      <c r="W31" s="62">
        <v>0</v>
      </c>
      <c r="X31" s="62">
        <v>0</v>
      </c>
      <c r="Y31" s="62">
        <v>0</v>
      </c>
      <c r="Z31" s="62">
        <v>25</v>
      </c>
      <c r="AA31" s="62">
        <v>25</v>
      </c>
      <c r="AB31" s="62">
        <v>0</v>
      </c>
      <c r="AC31" s="62">
        <v>0</v>
      </c>
      <c r="AD31" s="62">
        <v>0</v>
      </c>
      <c r="AE31" s="62">
        <v>0</v>
      </c>
      <c r="AF31" s="62">
        <v>0</v>
      </c>
      <c r="AG31" s="62">
        <v>0</v>
      </c>
      <c r="AH31" s="62">
        <v>0</v>
      </c>
      <c r="AI31" s="62">
        <v>0</v>
      </c>
      <c r="AJ31" s="62">
        <v>0</v>
      </c>
      <c r="AK31" s="62">
        <v>5</v>
      </c>
      <c r="AL31" s="62">
        <v>0</v>
      </c>
      <c r="AM31" s="62">
        <v>0</v>
      </c>
      <c r="AN31" s="62">
        <v>0</v>
      </c>
      <c r="AO31" s="62">
        <v>0</v>
      </c>
      <c r="AP31" s="62">
        <v>2</v>
      </c>
      <c r="AQ31" s="62">
        <v>0</v>
      </c>
      <c r="AR31" s="62">
        <v>0</v>
      </c>
      <c r="AS31" s="62">
        <v>17</v>
      </c>
      <c r="AT31" s="62">
        <v>50</v>
      </c>
      <c r="AU31" s="62">
        <v>3</v>
      </c>
      <c r="AV31" s="62">
        <v>0</v>
      </c>
      <c r="AW31" s="62">
        <v>2</v>
      </c>
      <c r="AX31" s="62">
        <v>0</v>
      </c>
      <c r="AY31" s="62">
        <v>0</v>
      </c>
      <c r="AZ31" s="62">
        <v>0</v>
      </c>
      <c r="BA31" s="62">
        <v>1</v>
      </c>
      <c r="BB31" s="62">
        <v>10</v>
      </c>
      <c r="BC31" s="62">
        <v>0</v>
      </c>
      <c r="BD31" s="62">
        <v>0</v>
      </c>
      <c r="BE31" s="62">
        <v>0</v>
      </c>
      <c r="BF31" s="62">
        <v>0</v>
      </c>
      <c r="BG31" s="62">
        <v>2</v>
      </c>
      <c r="BH31" s="62">
        <v>0</v>
      </c>
      <c r="BI31" s="62">
        <v>7</v>
      </c>
      <c r="BJ31" s="62">
        <v>10</v>
      </c>
      <c r="BK31" s="6"/>
      <c r="BL31" s="7">
        <f t="shared" si="4"/>
        <v>4.19672131147541</v>
      </c>
    </row>
    <row r="32" spans="1:64" ht="15.75">
      <c r="A32" s="33" t="s">
        <v>84</v>
      </c>
      <c r="B32" s="62">
        <v>650</v>
      </c>
      <c r="C32" s="62">
        <v>97</v>
      </c>
      <c r="D32" s="62">
        <v>194</v>
      </c>
      <c r="E32" s="62">
        <v>0</v>
      </c>
      <c r="F32" s="62">
        <v>0</v>
      </c>
      <c r="G32" s="62">
        <v>0</v>
      </c>
      <c r="H32" s="62">
        <v>0</v>
      </c>
      <c r="I32" s="62">
        <v>61</v>
      </c>
      <c r="J32" s="62">
        <v>62</v>
      </c>
      <c r="K32" s="62">
        <v>3</v>
      </c>
      <c r="L32" s="62">
        <v>2</v>
      </c>
      <c r="M32" s="62">
        <v>79</v>
      </c>
      <c r="N32" s="62">
        <v>0</v>
      </c>
      <c r="O32" s="62">
        <v>0</v>
      </c>
      <c r="P32" s="62">
        <v>0</v>
      </c>
      <c r="Q32" s="62">
        <v>100</v>
      </c>
      <c r="R32" s="62">
        <v>0</v>
      </c>
      <c r="S32" s="62">
        <v>0</v>
      </c>
      <c r="T32" s="62">
        <v>0</v>
      </c>
      <c r="U32" s="62">
        <v>0</v>
      </c>
      <c r="V32" s="62">
        <v>700</v>
      </c>
      <c r="W32" s="62">
        <v>0</v>
      </c>
      <c r="X32" s="62">
        <v>0</v>
      </c>
      <c r="Y32" s="62">
        <v>0</v>
      </c>
      <c r="Z32" s="62">
        <v>200</v>
      </c>
      <c r="AA32" s="62">
        <v>0</v>
      </c>
      <c r="AB32" s="62">
        <v>0</v>
      </c>
      <c r="AC32" s="62">
        <v>0</v>
      </c>
      <c r="AD32" s="62">
        <v>0</v>
      </c>
      <c r="AE32" s="62">
        <v>0</v>
      </c>
      <c r="AF32" s="62">
        <v>0</v>
      </c>
      <c r="AG32" s="62">
        <v>0</v>
      </c>
      <c r="AH32" s="62">
        <v>300</v>
      </c>
      <c r="AI32" s="62">
        <v>0</v>
      </c>
      <c r="AJ32" s="62">
        <v>0</v>
      </c>
      <c r="AK32" s="62">
        <v>0</v>
      </c>
      <c r="AL32" s="62">
        <v>0</v>
      </c>
      <c r="AM32" s="62">
        <v>0</v>
      </c>
      <c r="AN32" s="62">
        <v>0</v>
      </c>
      <c r="AO32" s="62">
        <v>508</v>
      </c>
      <c r="AP32" s="62">
        <v>508</v>
      </c>
      <c r="AQ32" s="62">
        <v>0</v>
      </c>
      <c r="AR32" s="62">
        <v>990</v>
      </c>
      <c r="AS32" s="62">
        <v>0</v>
      </c>
      <c r="AT32" s="62">
        <v>10</v>
      </c>
      <c r="AU32" s="62">
        <v>140</v>
      </c>
      <c r="AV32" s="62">
        <v>14</v>
      </c>
      <c r="AW32" s="62">
        <v>482</v>
      </c>
      <c r="AX32" s="62">
        <v>575</v>
      </c>
      <c r="AY32" s="62">
        <v>437</v>
      </c>
      <c r="AZ32" s="62">
        <v>0</v>
      </c>
      <c r="BA32" s="62">
        <v>40</v>
      </c>
      <c r="BB32" s="62">
        <v>0</v>
      </c>
      <c r="BC32" s="62">
        <v>50</v>
      </c>
      <c r="BD32" s="62">
        <v>228</v>
      </c>
      <c r="BE32" s="62">
        <v>2</v>
      </c>
      <c r="BF32" s="62">
        <v>0</v>
      </c>
      <c r="BG32" s="62">
        <v>1554</v>
      </c>
      <c r="BH32" s="62">
        <v>2325</v>
      </c>
      <c r="BI32" s="62">
        <v>0</v>
      </c>
      <c r="BJ32" s="62">
        <v>185</v>
      </c>
      <c r="BK32" s="6"/>
      <c r="BL32" s="7">
        <f t="shared" si="4"/>
        <v>172.0655737704918</v>
      </c>
    </row>
    <row r="33" spans="1:64" ht="15.75">
      <c r="A33" s="33" t="s">
        <v>85</v>
      </c>
      <c r="B33" s="62">
        <v>0</v>
      </c>
      <c r="C33" s="62">
        <v>25</v>
      </c>
      <c r="D33" s="62">
        <v>4</v>
      </c>
      <c r="E33" s="62">
        <v>0</v>
      </c>
      <c r="F33" s="62">
        <v>0</v>
      </c>
      <c r="G33" s="62">
        <v>105</v>
      </c>
      <c r="H33" s="62">
        <v>100</v>
      </c>
      <c r="I33" s="62">
        <v>0</v>
      </c>
      <c r="J33" s="62">
        <v>0</v>
      </c>
      <c r="K33" s="62">
        <v>24</v>
      </c>
      <c r="L33" s="62">
        <v>0</v>
      </c>
      <c r="M33" s="62">
        <v>428</v>
      </c>
      <c r="N33" s="62">
        <v>3</v>
      </c>
      <c r="O33" s="62">
        <v>0</v>
      </c>
      <c r="P33" s="62">
        <v>0</v>
      </c>
      <c r="Q33" s="62">
        <v>0</v>
      </c>
      <c r="R33" s="62">
        <v>0</v>
      </c>
      <c r="S33" s="62">
        <v>0</v>
      </c>
      <c r="T33" s="62">
        <v>0</v>
      </c>
      <c r="U33" s="62">
        <v>0</v>
      </c>
      <c r="V33" s="62">
        <v>100</v>
      </c>
      <c r="W33" s="62">
        <v>100</v>
      </c>
      <c r="X33" s="62">
        <v>0</v>
      </c>
      <c r="Y33" s="62">
        <v>0</v>
      </c>
      <c r="Z33" s="62">
        <v>0</v>
      </c>
      <c r="AA33" s="62">
        <v>0</v>
      </c>
      <c r="AB33" s="62">
        <v>0</v>
      </c>
      <c r="AC33" s="62">
        <v>0</v>
      </c>
      <c r="AD33" s="62">
        <v>0</v>
      </c>
      <c r="AE33" s="62">
        <v>0</v>
      </c>
      <c r="AF33" s="62">
        <v>0</v>
      </c>
      <c r="AG33" s="62">
        <v>0</v>
      </c>
      <c r="AH33" s="62">
        <v>0</v>
      </c>
      <c r="AI33" s="62">
        <v>0</v>
      </c>
      <c r="AJ33" s="62">
        <v>0</v>
      </c>
      <c r="AK33" s="62">
        <v>0</v>
      </c>
      <c r="AL33" s="62">
        <v>0</v>
      </c>
      <c r="AM33" s="62">
        <v>10</v>
      </c>
      <c r="AN33" s="62">
        <v>70</v>
      </c>
      <c r="AO33" s="62">
        <v>0</v>
      </c>
      <c r="AP33" s="62">
        <v>10</v>
      </c>
      <c r="AQ33" s="62">
        <v>50</v>
      </c>
      <c r="AR33" s="62">
        <v>648</v>
      </c>
      <c r="AS33" s="62">
        <v>85</v>
      </c>
      <c r="AT33" s="62">
        <v>308</v>
      </c>
      <c r="AU33" s="62">
        <v>344</v>
      </c>
      <c r="AV33" s="62">
        <v>20</v>
      </c>
      <c r="AW33" s="62">
        <v>1434</v>
      </c>
      <c r="AX33" s="62">
        <v>27</v>
      </c>
      <c r="AY33" s="62">
        <v>0</v>
      </c>
      <c r="AZ33" s="62">
        <v>2</v>
      </c>
      <c r="BA33" s="62">
        <v>24</v>
      </c>
      <c r="BB33" s="62">
        <v>49</v>
      </c>
      <c r="BC33" s="62">
        <v>61</v>
      </c>
      <c r="BD33" s="62">
        <v>186</v>
      </c>
      <c r="BE33" s="62">
        <v>17</v>
      </c>
      <c r="BF33" s="62">
        <v>85</v>
      </c>
      <c r="BG33" s="62">
        <v>460</v>
      </c>
      <c r="BH33" s="62">
        <v>370</v>
      </c>
      <c r="BI33" s="62">
        <v>4</v>
      </c>
      <c r="BJ33" s="62">
        <v>10</v>
      </c>
      <c r="BK33" s="6"/>
      <c r="BL33" s="7">
        <f t="shared" si="4"/>
        <v>84.63934426229508</v>
      </c>
    </row>
    <row r="34" spans="1:64" ht="15.75">
      <c r="A34" s="33" t="s">
        <v>86</v>
      </c>
      <c r="B34" s="62">
        <v>0</v>
      </c>
      <c r="C34" s="62">
        <v>5</v>
      </c>
      <c r="D34" s="62">
        <v>102</v>
      </c>
      <c r="E34" s="62">
        <v>175</v>
      </c>
      <c r="F34" s="62">
        <v>0</v>
      </c>
      <c r="G34" s="62">
        <v>12</v>
      </c>
      <c r="H34" s="62">
        <v>5</v>
      </c>
      <c r="I34" s="62">
        <v>4</v>
      </c>
      <c r="J34" s="62">
        <v>0</v>
      </c>
      <c r="K34" s="62">
        <v>7</v>
      </c>
      <c r="L34" s="62">
        <v>7</v>
      </c>
      <c r="M34" s="62">
        <v>136</v>
      </c>
      <c r="N34" s="62">
        <v>105</v>
      </c>
      <c r="O34" s="62">
        <v>25</v>
      </c>
      <c r="P34" s="62">
        <v>0</v>
      </c>
      <c r="Q34" s="62">
        <v>0</v>
      </c>
      <c r="R34" s="62">
        <v>0</v>
      </c>
      <c r="S34" s="62">
        <v>0</v>
      </c>
      <c r="T34" s="62">
        <v>0</v>
      </c>
      <c r="U34" s="62">
        <v>0</v>
      </c>
      <c r="V34" s="62">
        <v>0</v>
      </c>
      <c r="W34" s="62">
        <v>0</v>
      </c>
      <c r="X34" s="62">
        <v>0</v>
      </c>
      <c r="Y34" s="62">
        <v>0</v>
      </c>
      <c r="Z34" s="62">
        <v>0</v>
      </c>
      <c r="AA34" s="62">
        <v>0</v>
      </c>
      <c r="AB34" s="62">
        <v>0</v>
      </c>
      <c r="AC34" s="62">
        <v>0</v>
      </c>
      <c r="AD34" s="62">
        <v>0</v>
      </c>
      <c r="AE34" s="62">
        <v>0</v>
      </c>
      <c r="AF34" s="62">
        <v>0</v>
      </c>
      <c r="AG34" s="62">
        <v>0</v>
      </c>
      <c r="AH34" s="62">
        <v>0</v>
      </c>
      <c r="AI34" s="62">
        <v>0</v>
      </c>
      <c r="AJ34" s="62">
        <v>0</v>
      </c>
      <c r="AK34" s="62">
        <v>16</v>
      </c>
      <c r="AL34" s="62">
        <v>2</v>
      </c>
      <c r="AM34" s="62">
        <v>44</v>
      </c>
      <c r="AN34" s="62">
        <v>48</v>
      </c>
      <c r="AO34" s="62">
        <v>62</v>
      </c>
      <c r="AP34" s="62">
        <v>19</v>
      </c>
      <c r="AQ34" s="62">
        <v>10</v>
      </c>
      <c r="AR34" s="62">
        <v>7</v>
      </c>
      <c r="AS34" s="62">
        <v>62</v>
      </c>
      <c r="AT34" s="62">
        <v>21</v>
      </c>
      <c r="AU34" s="62">
        <v>22</v>
      </c>
      <c r="AV34" s="62">
        <v>83</v>
      </c>
      <c r="AW34" s="62">
        <v>23</v>
      </c>
      <c r="AX34" s="62">
        <v>108</v>
      </c>
      <c r="AY34" s="62">
        <v>5</v>
      </c>
      <c r="AZ34" s="62">
        <v>11</v>
      </c>
      <c r="BA34" s="62">
        <v>14</v>
      </c>
      <c r="BB34" s="62">
        <v>12</v>
      </c>
      <c r="BC34" s="62">
        <v>15</v>
      </c>
      <c r="BD34" s="62">
        <v>283</v>
      </c>
      <c r="BE34" s="62">
        <v>20</v>
      </c>
      <c r="BF34" s="62">
        <v>5</v>
      </c>
      <c r="BG34" s="62">
        <v>43</v>
      </c>
      <c r="BH34" s="62">
        <v>52</v>
      </c>
      <c r="BI34" s="62">
        <v>6</v>
      </c>
      <c r="BJ34" s="62">
        <v>42</v>
      </c>
      <c r="BK34" s="6"/>
      <c r="BL34" s="7">
        <f t="shared" si="4"/>
        <v>26.524590163934427</v>
      </c>
    </row>
    <row r="35" spans="1:64" ht="15.75">
      <c r="A35" s="33" t="s">
        <v>87</v>
      </c>
      <c r="B35" s="62">
        <v>282</v>
      </c>
      <c r="C35" s="62">
        <v>350</v>
      </c>
      <c r="D35" s="62">
        <v>1236</v>
      </c>
      <c r="E35" s="62">
        <v>0</v>
      </c>
      <c r="F35" s="62">
        <v>28</v>
      </c>
      <c r="G35" s="62">
        <v>28</v>
      </c>
      <c r="H35" s="62">
        <v>1112</v>
      </c>
      <c r="I35" s="62">
        <v>78</v>
      </c>
      <c r="J35" s="62">
        <v>150</v>
      </c>
      <c r="K35" s="62">
        <v>169</v>
      </c>
      <c r="L35" s="62">
        <v>0</v>
      </c>
      <c r="M35" s="62">
        <v>0</v>
      </c>
      <c r="N35" s="62">
        <v>3756</v>
      </c>
      <c r="O35" s="62">
        <v>300</v>
      </c>
      <c r="P35" s="62">
        <v>300</v>
      </c>
      <c r="Q35" s="62">
        <v>0</v>
      </c>
      <c r="R35" s="62">
        <v>0</v>
      </c>
      <c r="S35" s="62">
        <v>700</v>
      </c>
      <c r="T35" s="62">
        <v>0</v>
      </c>
      <c r="U35" s="62">
        <v>100</v>
      </c>
      <c r="V35" s="62">
        <v>100</v>
      </c>
      <c r="W35" s="62">
        <v>800</v>
      </c>
      <c r="X35" s="62">
        <v>100</v>
      </c>
      <c r="Y35" s="62">
        <v>25</v>
      </c>
      <c r="Z35" s="62">
        <v>25</v>
      </c>
      <c r="AA35" s="62">
        <v>25</v>
      </c>
      <c r="AB35" s="62">
        <v>0</v>
      </c>
      <c r="AC35" s="62">
        <v>200</v>
      </c>
      <c r="AD35" s="62">
        <v>100</v>
      </c>
      <c r="AE35" s="62">
        <v>0</v>
      </c>
      <c r="AF35" s="62">
        <v>100</v>
      </c>
      <c r="AG35" s="62">
        <v>0</v>
      </c>
      <c r="AH35" s="62">
        <v>0</v>
      </c>
      <c r="AI35" s="62">
        <v>0</v>
      </c>
      <c r="AJ35" s="62">
        <v>100</v>
      </c>
      <c r="AK35" s="62">
        <v>95</v>
      </c>
      <c r="AL35" s="62">
        <v>0</v>
      </c>
      <c r="AM35" s="62">
        <v>400</v>
      </c>
      <c r="AN35" s="62">
        <v>71</v>
      </c>
      <c r="AO35" s="62">
        <v>243</v>
      </c>
      <c r="AP35" s="62">
        <v>806</v>
      </c>
      <c r="AQ35" s="62">
        <v>210</v>
      </c>
      <c r="AR35" s="62">
        <v>3647</v>
      </c>
      <c r="AS35" s="62">
        <v>1199</v>
      </c>
      <c r="AT35" s="62">
        <v>2858</v>
      </c>
      <c r="AU35" s="62">
        <v>2251</v>
      </c>
      <c r="AV35" s="62">
        <v>47</v>
      </c>
      <c r="AW35" s="62">
        <v>1810</v>
      </c>
      <c r="AX35" s="62">
        <v>171</v>
      </c>
      <c r="AY35" s="62">
        <v>377</v>
      </c>
      <c r="AZ35" s="62">
        <v>4795</v>
      </c>
      <c r="BA35" s="62">
        <v>4772</v>
      </c>
      <c r="BB35" s="62">
        <v>5775</v>
      </c>
      <c r="BC35" s="62">
        <v>8057</v>
      </c>
      <c r="BD35" s="62">
        <v>8568</v>
      </c>
      <c r="BE35" s="62">
        <v>115</v>
      </c>
      <c r="BF35" s="62">
        <v>21796</v>
      </c>
      <c r="BG35" s="62">
        <v>30634</v>
      </c>
      <c r="BH35" s="62">
        <v>19756</v>
      </c>
      <c r="BI35" s="62">
        <v>7129</v>
      </c>
      <c r="BJ35" s="62">
        <v>1686</v>
      </c>
      <c r="BK35" s="6"/>
      <c r="BL35" s="7">
        <f t="shared" si="4"/>
        <v>2252.9836065573772</v>
      </c>
    </row>
    <row r="36" spans="1:64" ht="15.75">
      <c r="A36" s="33" t="s">
        <v>88</v>
      </c>
      <c r="B36" s="62">
        <v>300</v>
      </c>
      <c r="C36" s="62">
        <v>386</v>
      </c>
      <c r="D36" s="62">
        <v>600</v>
      </c>
      <c r="E36" s="62">
        <v>95</v>
      </c>
      <c r="F36" s="62">
        <v>100</v>
      </c>
      <c r="G36" s="62">
        <v>0</v>
      </c>
      <c r="H36" s="62">
        <v>0</v>
      </c>
      <c r="I36" s="62">
        <v>100</v>
      </c>
      <c r="J36" s="62">
        <v>0</v>
      </c>
      <c r="K36" s="62">
        <v>0</v>
      </c>
      <c r="L36" s="62">
        <v>0</v>
      </c>
      <c r="M36" s="62">
        <v>0</v>
      </c>
      <c r="N36" s="62">
        <v>900</v>
      </c>
      <c r="O36" s="62">
        <v>0</v>
      </c>
      <c r="P36" s="62">
        <v>0</v>
      </c>
      <c r="Q36" s="62">
        <v>0</v>
      </c>
      <c r="R36" s="62">
        <v>0</v>
      </c>
      <c r="S36" s="62">
        <v>0</v>
      </c>
      <c r="T36" s="62">
        <v>0</v>
      </c>
      <c r="U36" s="62">
        <v>0</v>
      </c>
      <c r="V36" s="62">
        <v>100</v>
      </c>
      <c r="W36" s="62">
        <v>0</v>
      </c>
      <c r="X36" s="62">
        <v>0</v>
      </c>
      <c r="Y36" s="62">
        <v>1000</v>
      </c>
      <c r="Z36" s="62">
        <v>0</v>
      </c>
      <c r="AA36" s="62">
        <v>0</v>
      </c>
      <c r="AB36" s="62">
        <v>0</v>
      </c>
      <c r="AC36" s="62">
        <v>0</v>
      </c>
      <c r="AD36" s="62">
        <v>0</v>
      </c>
      <c r="AE36" s="62">
        <v>0</v>
      </c>
      <c r="AF36" s="62">
        <v>20</v>
      </c>
      <c r="AG36" s="62">
        <v>0</v>
      </c>
      <c r="AH36" s="62">
        <v>0</v>
      </c>
      <c r="AI36" s="62">
        <v>0</v>
      </c>
      <c r="AJ36" s="62">
        <v>0</v>
      </c>
      <c r="AK36" s="62">
        <v>0</v>
      </c>
      <c r="AL36" s="62">
        <v>50</v>
      </c>
      <c r="AM36" s="62">
        <v>6</v>
      </c>
      <c r="AN36" s="62">
        <v>11</v>
      </c>
      <c r="AO36" s="62">
        <v>0</v>
      </c>
      <c r="AP36" s="62">
        <v>25</v>
      </c>
      <c r="AQ36" s="62">
        <v>0</v>
      </c>
      <c r="AR36" s="62">
        <v>560</v>
      </c>
      <c r="AS36" s="62">
        <v>0</v>
      </c>
      <c r="AT36" s="62">
        <v>13</v>
      </c>
      <c r="AU36" s="62">
        <v>1069</v>
      </c>
      <c r="AV36" s="62">
        <v>0</v>
      </c>
      <c r="AW36" s="62">
        <v>118</v>
      </c>
      <c r="AX36" s="62">
        <v>37</v>
      </c>
      <c r="AY36" s="62">
        <v>622</v>
      </c>
      <c r="AZ36" s="62">
        <v>349</v>
      </c>
      <c r="BA36" s="62">
        <v>360</v>
      </c>
      <c r="BB36" s="62">
        <v>387</v>
      </c>
      <c r="BC36" s="62">
        <v>263</v>
      </c>
      <c r="BD36" s="62">
        <v>120</v>
      </c>
      <c r="BE36" s="62">
        <v>0</v>
      </c>
      <c r="BF36" s="62">
        <v>190</v>
      </c>
      <c r="BG36" s="62">
        <v>24</v>
      </c>
      <c r="BH36" s="62">
        <v>1220</v>
      </c>
      <c r="BI36" s="62">
        <v>1600</v>
      </c>
      <c r="BJ36" s="62">
        <v>15</v>
      </c>
      <c r="BK36" s="6"/>
      <c r="BL36" s="7">
        <f t="shared" si="4"/>
        <v>174.4262295081967</v>
      </c>
    </row>
    <row r="37" spans="1:64" ht="15.75">
      <c r="A37" s="33" t="s">
        <v>89</v>
      </c>
      <c r="B37" s="62">
        <v>4200</v>
      </c>
      <c r="C37" s="62">
        <v>6000</v>
      </c>
      <c r="D37" s="62">
        <v>24000</v>
      </c>
      <c r="E37" s="62">
        <v>22675</v>
      </c>
      <c r="F37" s="62">
        <v>27100</v>
      </c>
      <c r="G37" s="62">
        <v>30700</v>
      </c>
      <c r="H37" s="62">
        <v>28700</v>
      </c>
      <c r="I37" s="62">
        <v>7800</v>
      </c>
      <c r="J37" s="62">
        <v>16190</v>
      </c>
      <c r="K37" s="62">
        <v>15100</v>
      </c>
      <c r="L37" s="62">
        <v>14900</v>
      </c>
      <c r="M37" s="62">
        <v>11100</v>
      </c>
      <c r="N37" s="62">
        <v>9800</v>
      </c>
      <c r="O37" s="62">
        <v>19400</v>
      </c>
      <c r="P37" s="62">
        <v>12200</v>
      </c>
      <c r="Q37" s="62">
        <v>18500</v>
      </c>
      <c r="R37" s="62">
        <v>8700</v>
      </c>
      <c r="S37" s="62">
        <v>2200</v>
      </c>
      <c r="T37" s="62">
        <v>1000</v>
      </c>
      <c r="U37" s="62">
        <v>7000</v>
      </c>
      <c r="V37" s="62">
        <v>17400</v>
      </c>
      <c r="W37" s="62">
        <v>9700</v>
      </c>
      <c r="X37" s="62">
        <v>3800</v>
      </c>
      <c r="Y37" s="62">
        <v>8800</v>
      </c>
      <c r="Z37" s="62">
        <v>5700</v>
      </c>
      <c r="AA37" s="62">
        <v>5600</v>
      </c>
      <c r="AB37" s="62">
        <v>19600</v>
      </c>
      <c r="AC37" s="62">
        <v>6700</v>
      </c>
      <c r="AD37" s="62">
        <v>6300</v>
      </c>
      <c r="AE37" s="62">
        <v>600</v>
      </c>
      <c r="AF37" s="62">
        <v>3895</v>
      </c>
      <c r="AG37" s="62">
        <v>24800</v>
      </c>
      <c r="AH37" s="62">
        <v>9700</v>
      </c>
      <c r="AI37" s="62">
        <v>44500</v>
      </c>
      <c r="AJ37" s="62">
        <v>70300</v>
      </c>
      <c r="AK37" s="62">
        <v>79290</v>
      </c>
      <c r="AL37" s="62">
        <v>61900</v>
      </c>
      <c r="AM37" s="62">
        <v>25690</v>
      </c>
      <c r="AN37" s="62">
        <v>77170</v>
      </c>
      <c r="AO37" s="62">
        <v>118730</v>
      </c>
      <c r="AP37" s="62">
        <v>54340</v>
      </c>
      <c r="AQ37" s="62">
        <v>58778</v>
      </c>
      <c r="AR37" s="62">
        <v>19220</v>
      </c>
      <c r="AS37" s="62">
        <v>42983</v>
      </c>
      <c r="AT37" s="62">
        <v>21750</v>
      </c>
      <c r="AU37" s="62">
        <v>19375</v>
      </c>
      <c r="AV37" s="62">
        <v>10070</v>
      </c>
      <c r="AW37" s="62">
        <v>24296</v>
      </c>
      <c r="AX37" s="62">
        <v>41170</v>
      </c>
      <c r="AY37" s="62">
        <v>0</v>
      </c>
      <c r="AZ37" s="62">
        <v>29728</v>
      </c>
      <c r="BA37" s="62">
        <v>21674</v>
      </c>
      <c r="BB37" s="62">
        <v>40835</v>
      </c>
      <c r="BC37" s="62">
        <v>51130</v>
      </c>
      <c r="BD37" s="62">
        <v>55915</v>
      </c>
      <c r="BE37" s="62">
        <v>104929</v>
      </c>
      <c r="BF37" s="62">
        <v>48961</v>
      </c>
      <c r="BG37" s="62">
        <v>102473</v>
      </c>
      <c r="BH37" s="62">
        <v>48511</v>
      </c>
      <c r="BI37" s="62">
        <v>23384</v>
      </c>
      <c r="BJ37" s="62">
        <v>16746</v>
      </c>
      <c r="BK37" s="6"/>
      <c r="BL37" s="7">
        <f t="shared" si="4"/>
        <v>28257.508196721312</v>
      </c>
    </row>
    <row r="38" spans="1:64" ht="15.75">
      <c r="A38" s="33" t="s">
        <v>90</v>
      </c>
      <c r="B38" s="62">
        <v>1500</v>
      </c>
      <c r="C38" s="62">
        <v>1700</v>
      </c>
      <c r="D38" s="62">
        <v>4400</v>
      </c>
      <c r="E38" s="62">
        <v>2464</v>
      </c>
      <c r="F38" s="62">
        <v>1100</v>
      </c>
      <c r="G38" s="62">
        <v>700</v>
      </c>
      <c r="H38" s="62">
        <v>1700</v>
      </c>
      <c r="I38" s="62">
        <v>1000</v>
      </c>
      <c r="J38" s="62">
        <v>1720</v>
      </c>
      <c r="K38" s="62">
        <v>9700</v>
      </c>
      <c r="L38" s="62">
        <v>3700</v>
      </c>
      <c r="M38" s="62">
        <v>5500</v>
      </c>
      <c r="N38" s="62">
        <v>3200</v>
      </c>
      <c r="O38" s="62">
        <v>3700</v>
      </c>
      <c r="P38" s="62">
        <v>3600</v>
      </c>
      <c r="Q38" s="62">
        <v>2900</v>
      </c>
      <c r="R38" s="62">
        <v>800</v>
      </c>
      <c r="S38" s="62">
        <v>1600</v>
      </c>
      <c r="T38" s="62">
        <v>600</v>
      </c>
      <c r="U38" s="62">
        <v>500</v>
      </c>
      <c r="V38" s="62">
        <v>1500</v>
      </c>
      <c r="W38" s="62">
        <v>8600</v>
      </c>
      <c r="X38" s="62">
        <v>300</v>
      </c>
      <c r="Y38" s="62">
        <v>800</v>
      </c>
      <c r="Z38" s="62">
        <v>1000</v>
      </c>
      <c r="AA38" s="62">
        <v>1700</v>
      </c>
      <c r="AB38" s="62">
        <v>100</v>
      </c>
      <c r="AC38" s="62">
        <v>300</v>
      </c>
      <c r="AD38" s="62">
        <v>1000</v>
      </c>
      <c r="AE38" s="62">
        <v>0</v>
      </c>
      <c r="AF38" s="62">
        <v>300</v>
      </c>
      <c r="AG38" s="62">
        <v>200</v>
      </c>
      <c r="AH38" s="62">
        <v>200</v>
      </c>
      <c r="AI38" s="62">
        <v>100</v>
      </c>
      <c r="AJ38" s="62">
        <v>0</v>
      </c>
      <c r="AK38" s="62">
        <v>0</v>
      </c>
      <c r="AL38" s="62">
        <v>282</v>
      </c>
      <c r="AM38" s="62">
        <v>573</v>
      </c>
      <c r="AN38" s="62">
        <v>1174</v>
      </c>
      <c r="AO38" s="62">
        <v>1127</v>
      </c>
      <c r="AP38" s="62">
        <v>1594</v>
      </c>
      <c r="AQ38" s="62">
        <v>1376</v>
      </c>
      <c r="AR38" s="62">
        <v>3083</v>
      </c>
      <c r="AS38" s="62">
        <v>565</v>
      </c>
      <c r="AT38" s="62">
        <v>6052</v>
      </c>
      <c r="AU38" s="62">
        <v>4199</v>
      </c>
      <c r="AV38" s="62">
        <v>5825</v>
      </c>
      <c r="AW38" s="62">
        <v>12690</v>
      </c>
      <c r="AX38" s="62">
        <v>7581</v>
      </c>
      <c r="AY38" s="62">
        <v>9581</v>
      </c>
      <c r="AZ38" s="62">
        <v>7667</v>
      </c>
      <c r="BA38" s="62">
        <v>25525</v>
      </c>
      <c r="BB38" s="62">
        <v>13413</v>
      </c>
      <c r="BC38" s="62">
        <v>35003</v>
      </c>
      <c r="BD38" s="62">
        <v>13235</v>
      </c>
      <c r="BE38" s="62">
        <v>11069</v>
      </c>
      <c r="BF38" s="62">
        <v>22547</v>
      </c>
      <c r="BG38" s="62">
        <v>47593</v>
      </c>
      <c r="BH38" s="62">
        <v>50340</v>
      </c>
      <c r="BI38" s="62">
        <v>17900</v>
      </c>
      <c r="BJ38" s="62">
        <v>15494</v>
      </c>
      <c r="BK38" s="6"/>
      <c r="BL38" s="7">
        <f t="shared" si="4"/>
        <v>6289.704918032787</v>
      </c>
    </row>
    <row r="39" spans="1:64" ht="15.75">
      <c r="A39" s="33" t="s">
        <v>91</v>
      </c>
      <c r="B39" s="62">
        <v>209500</v>
      </c>
      <c r="C39" s="62">
        <v>481550</v>
      </c>
      <c r="D39" s="62">
        <v>322600</v>
      </c>
      <c r="E39" s="62">
        <v>283310</v>
      </c>
      <c r="F39" s="62">
        <v>385400</v>
      </c>
      <c r="G39" s="62">
        <v>416600</v>
      </c>
      <c r="H39" s="62">
        <v>416800</v>
      </c>
      <c r="I39" s="62">
        <v>506900</v>
      </c>
      <c r="J39" s="62">
        <v>487600</v>
      </c>
      <c r="K39" s="62">
        <v>1269900</v>
      </c>
      <c r="L39" s="62">
        <v>633000</v>
      </c>
      <c r="M39" s="62">
        <v>866700</v>
      </c>
      <c r="N39" s="62">
        <v>668100</v>
      </c>
      <c r="O39" s="62">
        <v>536500</v>
      </c>
      <c r="P39" s="62">
        <v>1077700</v>
      </c>
      <c r="Q39" s="62">
        <v>1069000</v>
      </c>
      <c r="R39" s="62">
        <v>781100</v>
      </c>
      <c r="S39" s="62">
        <v>500900</v>
      </c>
      <c r="T39" s="62">
        <v>927200</v>
      </c>
      <c r="U39" s="62">
        <v>805200</v>
      </c>
      <c r="V39" s="62">
        <v>652100</v>
      </c>
      <c r="W39" s="62">
        <v>1030600</v>
      </c>
      <c r="X39" s="62">
        <v>847200</v>
      </c>
      <c r="Y39" s="62">
        <v>380500</v>
      </c>
      <c r="Z39" s="62">
        <v>433200</v>
      </c>
      <c r="AA39" s="62">
        <v>766200</v>
      </c>
      <c r="AB39" s="62">
        <v>537400</v>
      </c>
      <c r="AC39" s="62">
        <v>576610</v>
      </c>
      <c r="AD39" s="62">
        <v>340600</v>
      </c>
      <c r="AE39" s="62">
        <v>229600</v>
      </c>
      <c r="AF39" s="62">
        <v>566410</v>
      </c>
      <c r="AG39" s="62">
        <v>380100</v>
      </c>
      <c r="AH39" s="62">
        <v>214300</v>
      </c>
      <c r="AI39" s="62">
        <v>353900</v>
      </c>
      <c r="AJ39" s="62">
        <v>681600</v>
      </c>
      <c r="AK39" s="62">
        <v>549600</v>
      </c>
      <c r="AL39" s="62">
        <v>661550</v>
      </c>
      <c r="AM39" s="62">
        <v>883651</v>
      </c>
      <c r="AN39" s="62">
        <v>211039</v>
      </c>
      <c r="AO39" s="62">
        <v>1017558</v>
      </c>
      <c r="AP39" s="62">
        <v>699512</v>
      </c>
      <c r="AQ39" s="62">
        <v>887350</v>
      </c>
      <c r="AR39" s="62">
        <v>219649</v>
      </c>
      <c r="AS39" s="62">
        <v>512191</v>
      </c>
      <c r="AT39" s="62">
        <v>571907</v>
      </c>
      <c r="AU39" s="62">
        <v>1089865</v>
      </c>
      <c r="AV39" s="62">
        <v>848685</v>
      </c>
      <c r="AW39" s="62">
        <v>533986</v>
      </c>
      <c r="AX39" s="62">
        <v>1274094</v>
      </c>
      <c r="AY39" s="62">
        <v>567600</v>
      </c>
      <c r="AZ39" s="62">
        <v>661278</v>
      </c>
      <c r="BA39" s="62">
        <v>944909</v>
      </c>
      <c r="BB39" s="62">
        <v>1272072</v>
      </c>
      <c r="BC39" s="62">
        <v>418960</v>
      </c>
      <c r="BD39" s="62">
        <v>372908</v>
      </c>
      <c r="BE39" s="62">
        <v>642002</v>
      </c>
      <c r="BF39" s="62">
        <v>725849</v>
      </c>
      <c r="BG39" s="62">
        <v>599225</v>
      </c>
      <c r="BH39" s="62">
        <v>702950</v>
      </c>
      <c r="BI39" s="62">
        <v>662417</v>
      </c>
      <c r="BJ39" s="62">
        <v>641652</v>
      </c>
      <c r="BK39" s="6"/>
      <c r="BL39" s="7">
        <f t="shared" si="4"/>
        <v>636202.2786885246</v>
      </c>
    </row>
    <row r="40" spans="1:64" ht="15.75">
      <c r="A40" s="33" t="s">
        <v>92</v>
      </c>
      <c r="B40" s="62">
        <v>5823</v>
      </c>
      <c r="C40" s="62">
        <v>2430</v>
      </c>
      <c r="D40" s="62">
        <v>4600</v>
      </c>
      <c r="E40" s="62">
        <v>1563</v>
      </c>
      <c r="F40" s="62">
        <v>1100</v>
      </c>
      <c r="G40" s="62">
        <v>700</v>
      </c>
      <c r="H40" s="62">
        <v>4500</v>
      </c>
      <c r="I40" s="62">
        <v>3000</v>
      </c>
      <c r="J40" s="62">
        <v>1300</v>
      </c>
      <c r="K40" s="62">
        <v>1200</v>
      </c>
      <c r="L40" s="62">
        <v>2100</v>
      </c>
      <c r="M40" s="62">
        <v>9100</v>
      </c>
      <c r="N40" s="62">
        <v>8300</v>
      </c>
      <c r="O40" s="62">
        <v>9200</v>
      </c>
      <c r="P40" s="62">
        <v>6200</v>
      </c>
      <c r="Q40" s="62">
        <v>7400</v>
      </c>
      <c r="R40" s="62">
        <v>15800</v>
      </c>
      <c r="S40" s="62">
        <v>1100</v>
      </c>
      <c r="T40" s="62">
        <v>3100</v>
      </c>
      <c r="U40" s="62">
        <v>3900</v>
      </c>
      <c r="V40" s="62">
        <v>1600</v>
      </c>
      <c r="W40" s="62">
        <v>41300</v>
      </c>
      <c r="X40" s="62">
        <v>4800</v>
      </c>
      <c r="Y40" s="62">
        <v>2100</v>
      </c>
      <c r="Z40" s="62">
        <v>2900</v>
      </c>
      <c r="AA40" s="62">
        <v>1600</v>
      </c>
      <c r="AB40" s="62">
        <v>3000</v>
      </c>
      <c r="AC40" s="62">
        <v>1900</v>
      </c>
      <c r="AD40" s="62">
        <v>4000</v>
      </c>
      <c r="AE40" s="62">
        <v>1900</v>
      </c>
      <c r="AF40" s="62">
        <v>9156</v>
      </c>
      <c r="AG40" s="62">
        <v>10530</v>
      </c>
      <c r="AH40" s="62">
        <v>7055</v>
      </c>
      <c r="AI40" s="62">
        <v>3030</v>
      </c>
      <c r="AJ40" s="62">
        <v>4200</v>
      </c>
      <c r="AK40" s="62">
        <v>9450</v>
      </c>
      <c r="AL40" s="62">
        <v>12300</v>
      </c>
      <c r="AM40" s="62">
        <v>16589</v>
      </c>
      <c r="AN40" s="62">
        <v>18366</v>
      </c>
      <c r="AO40" s="62">
        <v>27752</v>
      </c>
      <c r="AP40" s="62">
        <v>33487</v>
      </c>
      <c r="AQ40" s="62">
        <v>35999</v>
      </c>
      <c r="AR40" s="62">
        <v>17467</v>
      </c>
      <c r="AS40" s="62">
        <v>29898</v>
      </c>
      <c r="AT40" s="62">
        <v>12459</v>
      </c>
      <c r="AU40" s="62">
        <v>12684</v>
      </c>
      <c r="AV40" s="62">
        <v>5975</v>
      </c>
      <c r="AW40" s="62">
        <v>43280</v>
      </c>
      <c r="AX40" s="62">
        <v>29138</v>
      </c>
      <c r="AY40" s="62">
        <v>25197</v>
      </c>
      <c r="AZ40" s="62">
        <v>16356</v>
      </c>
      <c r="BA40" s="62">
        <v>368</v>
      </c>
      <c r="BB40" s="62">
        <v>29942</v>
      </c>
      <c r="BC40" s="62">
        <v>3040</v>
      </c>
      <c r="BD40" s="62">
        <v>19870</v>
      </c>
      <c r="BE40" s="62">
        <v>38863</v>
      </c>
      <c r="BF40" s="62">
        <v>44366</v>
      </c>
      <c r="BG40" s="62">
        <v>48071</v>
      </c>
      <c r="BH40" s="62">
        <v>65725</v>
      </c>
      <c r="BI40" s="62">
        <v>91834</v>
      </c>
      <c r="BJ40" s="62">
        <v>50017</v>
      </c>
      <c r="BK40" s="6"/>
      <c r="BL40" s="7">
        <f t="shared" si="4"/>
        <v>15245.573770491803</v>
      </c>
    </row>
    <row r="41" spans="1:64" ht="15.75">
      <c r="A41" s="33" t="s">
        <v>93</v>
      </c>
      <c r="B41" s="62">
        <v>2156</v>
      </c>
      <c r="C41" s="62">
        <v>2050</v>
      </c>
      <c r="D41" s="62">
        <v>500</v>
      </c>
      <c r="E41" s="62">
        <v>555</v>
      </c>
      <c r="F41" s="62">
        <v>500</v>
      </c>
      <c r="G41" s="62">
        <v>500</v>
      </c>
      <c r="H41" s="62">
        <v>1700</v>
      </c>
      <c r="I41" s="62">
        <v>1600</v>
      </c>
      <c r="J41" s="62">
        <v>2600</v>
      </c>
      <c r="K41" s="62">
        <v>2400</v>
      </c>
      <c r="L41" s="62">
        <v>3200</v>
      </c>
      <c r="M41" s="62">
        <v>6000</v>
      </c>
      <c r="N41" s="62">
        <v>6400</v>
      </c>
      <c r="O41" s="62">
        <v>4700</v>
      </c>
      <c r="P41" s="62">
        <v>4000</v>
      </c>
      <c r="Q41" s="62">
        <v>7700</v>
      </c>
      <c r="R41" s="62">
        <v>4100</v>
      </c>
      <c r="S41" s="62">
        <v>4500</v>
      </c>
      <c r="T41" s="62">
        <v>1300</v>
      </c>
      <c r="U41" s="62">
        <v>3000</v>
      </c>
      <c r="V41" s="62">
        <v>3800</v>
      </c>
      <c r="W41" s="62">
        <v>700</v>
      </c>
      <c r="X41" s="62">
        <v>5600</v>
      </c>
      <c r="Y41" s="62">
        <v>5300</v>
      </c>
      <c r="Z41" s="62">
        <v>3100</v>
      </c>
      <c r="AA41" s="62">
        <v>2200</v>
      </c>
      <c r="AB41" s="62">
        <v>2400</v>
      </c>
      <c r="AC41" s="62">
        <v>2800</v>
      </c>
      <c r="AD41" s="62">
        <v>1500</v>
      </c>
      <c r="AE41" s="62">
        <v>1600</v>
      </c>
      <c r="AF41" s="62">
        <v>1357</v>
      </c>
      <c r="AG41" s="62">
        <v>4719</v>
      </c>
      <c r="AH41" s="62">
        <v>2869</v>
      </c>
      <c r="AI41" s="62">
        <v>2437</v>
      </c>
      <c r="AJ41" s="62">
        <v>2500</v>
      </c>
      <c r="AK41" s="62">
        <v>1200</v>
      </c>
      <c r="AL41" s="62">
        <v>2261</v>
      </c>
      <c r="AM41" s="62">
        <v>1072</v>
      </c>
      <c r="AN41" s="62">
        <v>1255</v>
      </c>
      <c r="AO41" s="62">
        <v>1456</v>
      </c>
      <c r="AP41" s="62">
        <v>2129</v>
      </c>
      <c r="AQ41" s="62">
        <v>3663</v>
      </c>
      <c r="AR41" s="62">
        <v>1030</v>
      </c>
      <c r="AS41" s="62">
        <v>1529</v>
      </c>
      <c r="AT41" s="62">
        <v>2418</v>
      </c>
      <c r="AU41" s="62">
        <v>3991</v>
      </c>
      <c r="AV41" s="62">
        <v>2841</v>
      </c>
      <c r="AW41" s="62">
        <v>7081</v>
      </c>
      <c r="AX41" s="62">
        <v>3348</v>
      </c>
      <c r="AY41" s="62">
        <v>1771</v>
      </c>
      <c r="AZ41" s="62">
        <v>1265</v>
      </c>
      <c r="BA41" s="62">
        <v>3792</v>
      </c>
      <c r="BB41" s="62">
        <v>4005</v>
      </c>
      <c r="BC41" s="62">
        <v>2858</v>
      </c>
      <c r="BD41" s="62">
        <v>5736</v>
      </c>
      <c r="BE41" s="62">
        <v>658</v>
      </c>
      <c r="BF41" s="62">
        <v>2886</v>
      </c>
      <c r="BG41" s="62">
        <v>1095</v>
      </c>
      <c r="BH41" s="62">
        <v>2778</v>
      </c>
      <c r="BI41" s="62">
        <v>686</v>
      </c>
      <c r="BJ41" s="62">
        <v>1042</v>
      </c>
      <c r="BK41" s="6"/>
      <c r="BL41" s="7">
        <f t="shared" si="4"/>
        <v>2724.409836065574</v>
      </c>
    </row>
    <row r="42" spans="1:64" ht="16.5" thickBot="1">
      <c r="A42" s="61" t="s">
        <v>94</v>
      </c>
      <c r="B42" s="36">
        <f>SUM(B28:B41)</f>
        <v>224411</v>
      </c>
      <c r="C42" s="36">
        <f aca="true" t="shared" si="5" ref="C42:BJ42">SUM(C28:C41)</f>
        <v>494593</v>
      </c>
      <c r="D42" s="36">
        <f t="shared" si="5"/>
        <v>358236</v>
      </c>
      <c r="E42" s="36">
        <f t="shared" si="5"/>
        <v>310837</v>
      </c>
      <c r="F42" s="36">
        <f t="shared" si="5"/>
        <v>415368</v>
      </c>
      <c r="G42" s="36">
        <f t="shared" si="5"/>
        <v>449347</v>
      </c>
      <c r="H42" s="36">
        <f t="shared" si="5"/>
        <v>454617</v>
      </c>
      <c r="I42" s="36">
        <f t="shared" si="5"/>
        <v>520543</v>
      </c>
      <c r="J42" s="36">
        <f t="shared" si="5"/>
        <v>509630</v>
      </c>
      <c r="K42" s="36">
        <f t="shared" si="5"/>
        <v>1298557</v>
      </c>
      <c r="L42" s="36">
        <f t="shared" si="5"/>
        <v>656919</v>
      </c>
      <c r="M42" s="36">
        <f t="shared" si="5"/>
        <v>901791</v>
      </c>
      <c r="N42" s="36">
        <f t="shared" si="5"/>
        <v>700566</v>
      </c>
      <c r="O42" s="36">
        <f t="shared" si="5"/>
        <v>573825</v>
      </c>
      <c r="P42" s="36">
        <f t="shared" si="5"/>
        <v>1104000</v>
      </c>
      <c r="Q42" s="36">
        <f t="shared" si="5"/>
        <v>1105600</v>
      </c>
      <c r="R42" s="36">
        <f t="shared" si="5"/>
        <v>810500</v>
      </c>
      <c r="S42" s="36">
        <f t="shared" si="5"/>
        <v>511000</v>
      </c>
      <c r="T42" s="36">
        <f t="shared" si="5"/>
        <v>933200</v>
      </c>
      <c r="U42" s="36">
        <f t="shared" si="5"/>
        <v>819700</v>
      </c>
      <c r="V42" s="36">
        <f t="shared" si="5"/>
        <v>677425</v>
      </c>
      <c r="W42" s="36">
        <f t="shared" si="5"/>
        <v>1091800</v>
      </c>
      <c r="X42" s="36">
        <f t="shared" si="5"/>
        <v>861800</v>
      </c>
      <c r="Y42" s="36">
        <f t="shared" si="5"/>
        <v>398525</v>
      </c>
      <c r="Z42" s="36">
        <f t="shared" si="5"/>
        <v>446150</v>
      </c>
      <c r="AA42" s="36">
        <f t="shared" si="5"/>
        <v>777350</v>
      </c>
      <c r="AB42" s="36">
        <f t="shared" si="5"/>
        <v>562500</v>
      </c>
      <c r="AC42" s="36">
        <f t="shared" si="5"/>
        <v>588510</v>
      </c>
      <c r="AD42" s="36">
        <f t="shared" si="5"/>
        <v>353500</v>
      </c>
      <c r="AE42" s="36">
        <f t="shared" si="5"/>
        <v>233700</v>
      </c>
      <c r="AF42" s="36">
        <f t="shared" si="5"/>
        <v>581238</v>
      </c>
      <c r="AG42" s="36">
        <f t="shared" si="5"/>
        <v>420349</v>
      </c>
      <c r="AH42" s="36">
        <f t="shared" si="5"/>
        <v>234424</v>
      </c>
      <c r="AI42" s="36">
        <f t="shared" si="5"/>
        <v>403967</v>
      </c>
      <c r="AJ42" s="36">
        <f t="shared" si="5"/>
        <v>758700</v>
      </c>
      <c r="AK42" s="36">
        <f t="shared" si="5"/>
        <v>639662</v>
      </c>
      <c r="AL42" s="36">
        <f t="shared" si="5"/>
        <v>738347</v>
      </c>
      <c r="AM42" s="36">
        <f t="shared" si="5"/>
        <v>928039</v>
      </c>
      <c r="AN42" s="36">
        <f t="shared" si="5"/>
        <v>309205</v>
      </c>
      <c r="AO42" s="36">
        <f t="shared" si="5"/>
        <v>1167437</v>
      </c>
      <c r="AP42" s="36">
        <f t="shared" si="5"/>
        <v>792442</v>
      </c>
      <c r="AQ42" s="36">
        <f t="shared" si="5"/>
        <v>987437</v>
      </c>
      <c r="AR42" s="36">
        <f t="shared" si="5"/>
        <v>266304</v>
      </c>
      <c r="AS42" s="36">
        <f t="shared" si="5"/>
        <v>588529</v>
      </c>
      <c r="AT42" s="36">
        <f t="shared" si="5"/>
        <v>617846</v>
      </c>
      <c r="AU42" s="36">
        <f t="shared" si="5"/>
        <v>1133944</v>
      </c>
      <c r="AV42" s="36">
        <f t="shared" si="5"/>
        <v>873566</v>
      </c>
      <c r="AW42" s="36">
        <f t="shared" si="5"/>
        <v>625204</v>
      </c>
      <c r="AX42" s="36">
        <f t="shared" si="5"/>
        <v>1356270</v>
      </c>
      <c r="AY42" s="36">
        <f t="shared" si="5"/>
        <v>605591</v>
      </c>
      <c r="AZ42" s="36">
        <f t="shared" si="5"/>
        <v>721472</v>
      </c>
      <c r="BA42" s="36">
        <f t="shared" si="5"/>
        <v>1001494</v>
      </c>
      <c r="BB42" s="36">
        <f t="shared" si="5"/>
        <v>1366510</v>
      </c>
      <c r="BC42" s="60">
        <f t="shared" si="5"/>
        <v>519448</v>
      </c>
      <c r="BD42" s="60">
        <f t="shared" si="5"/>
        <v>477049</v>
      </c>
      <c r="BE42" s="60">
        <f t="shared" si="5"/>
        <v>797688</v>
      </c>
      <c r="BF42" s="60">
        <f t="shared" si="5"/>
        <v>866686</v>
      </c>
      <c r="BG42" s="60">
        <f t="shared" si="5"/>
        <v>831176</v>
      </c>
      <c r="BH42" s="60">
        <f t="shared" si="5"/>
        <v>894032</v>
      </c>
      <c r="BI42" s="60">
        <f t="shared" si="5"/>
        <v>804969</v>
      </c>
      <c r="BJ42" s="51">
        <f t="shared" si="5"/>
        <v>726900</v>
      </c>
      <c r="BK42" s="11"/>
      <c r="BL42" s="12">
        <f>AVERAGE(B42:BJ42)</f>
        <v>691482.3770491803</v>
      </c>
    </row>
    <row r="43" spans="1:64" ht="16.5" thickBot="1">
      <c r="A43" s="56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58"/>
      <c r="BD43" s="58"/>
      <c r="BE43" s="58"/>
      <c r="BF43" s="58"/>
      <c r="BG43" s="58"/>
      <c r="BH43" s="58"/>
      <c r="BI43" s="58"/>
      <c r="BJ43" s="49"/>
      <c r="BK43" s="6"/>
      <c r="BL43" s="7"/>
    </row>
    <row r="44" spans="1:64" ht="15.75">
      <c r="A44" s="35" t="s">
        <v>95</v>
      </c>
      <c r="B44" s="54">
        <v>0</v>
      </c>
      <c r="C44" s="54">
        <v>0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  <c r="W44" s="54">
        <v>0</v>
      </c>
      <c r="X44" s="54">
        <v>0</v>
      </c>
      <c r="Y44" s="54">
        <v>0</v>
      </c>
      <c r="Z44" s="54">
        <v>0</v>
      </c>
      <c r="AA44" s="54">
        <v>0</v>
      </c>
      <c r="AB44" s="54">
        <v>0</v>
      </c>
      <c r="AC44" s="54">
        <v>0</v>
      </c>
      <c r="AD44" s="54">
        <v>0</v>
      </c>
      <c r="AE44" s="54">
        <v>0</v>
      </c>
      <c r="AF44" s="54">
        <v>0</v>
      </c>
      <c r="AG44" s="54">
        <v>0</v>
      </c>
      <c r="AH44" s="54">
        <v>0</v>
      </c>
      <c r="AI44" s="54">
        <v>0</v>
      </c>
      <c r="AJ44" s="54">
        <v>0</v>
      </c>
      <c r="AK44" s="54">
        <v>0</v>
      </c>
      <c r="AL44" s="54">
        <v>0</v>
      </c>
      <c r="AM44" s="54">
        <v>0</v>
      </c>
      <c r="AN44" s="54">
        <v>5</v>
      </c>
      <c r="AO44" s="54">
        <v>0</v>
      </c>
      <c r="AP44" s="54">
        <v>0</v>
      </c>
      <c r="AQ44" s="54">
        <v>0</v>
      </c>
      <c r="AR44" s="54">
        <v>0</v>
      </c>
      <c r="AS44" s="54">
        <v>0</v>
      </c>
      <c r="AT44" s="54">
        <v>0</v>
      </c>
      <c r="AU44" s="54">
        <v>0</v>
      </c>
      <c r="AV44" s="54">
        <v>0</v>
      </c>
      <c r="AW44" s="54">
        <v>70</v>
      </c>
      <c r="AX44" s="54">
        <v>0</v>
      </c>
      <c r="AY44" s="54">
        <v>0</v>
      </c>
      <c r="AZ44" s="54">
        <v>0</v>
      </c>
      <c r="BA44" s="54">
        <v>2</v>
      </c>
      <c r="BB44" s="54">
        <v>0</v>
      </c>
      <c r="BC44" s="54">
        <v>0</v>
      </c>
      <c r="BD44" s="54">
        <v>0</v>
      </c>
      <c r="BE44" s="54">
        <v>0</v>
      </c>
      <c r="BF44" s="54">
        <v>40</v>
      </c>
      <c r="BG44" s="54">
        <v>20</v>
      </c>
      <c r="BH44" s="54">
        <v>0</v>
      </c>
      <c r="BI44" s="54">
        <v>0</v>
      </c>
      <c r="BJ44" s="52">
        <v>0</v>
      </c>
      <c r="BK44" s="6"/>
      <c r="BL44" s="7">
        <f aca="true" t="shared" si="6" ref="BL44:BL60">AVERAGE(B44:BJ44)</f>
        <v>2.2459016393442623</v>
      </c>
    </row>
    <row r="45" spans="1:64" ht="15.75">
      <c r="A45" s="33" t="s">
        <v>96</v>
      </c>
      <c r="B45" s="55">
        <v>0</v>
      </c>
      <c r="C45" s="55">
        <v>0</v>
      </c>
      <c r="D45" s="55">
        <v>0</v>
      </c>
      <c r="E45" s="55">
        <v>0</v>
      </c>
      <c r="F45" s="55">
        <v>0</v>
      </c>
      <c r="G45" s="55">
        <v>0</v>
      </c>
      <c r="H45" s="55">
        <v>0</v>
      </c>
      <c r="I45" s="55">
        <v>0</v>
      </c>
      <c r="J45" s="55">
        <v>0</v>
      </c>
      <c r="K45" s="55">
        <v>0</v>
      </c>
      <c r="L45" s="55">
        <v>0</v>
      </c>
      <c r="M45" s="55">
        <v>0</v>
      </c>
      <c r="N45" s="55">
        <v>0</v>
      </c>
      <c r="O45" s="55">
        <v>0</v>
      </c>
      <c r="P45" s="55">
        <v>0</v>
      </c>
      <c r="Q45" s="55">
        <v>0</v>
      </c>
      <c r="R45" s="55">
        <v>0</v>
      </c>
      <c r="S45" s="55">
        <v>0</v>
      </c>
      <c r="T45" s="55">
        <v>0</v>
      </c>
      <c r="U45" s="55">
        <v>0</v>
      </c>
      <c r="V45" s="55">
        <v>0</v>
      </c>
      <c r="W45" s="55">
        <v>0</v>
      </c>
      <c r="X45" s="55">
        <v>0</v>
      </c>
      <c r="Y45" s="55">
        <v>0</v>
      </c>
      <c r="Z45" s="55">
        <v>0</v>
      </c>
      <c r="AA45" s="55">
        <v>0</v>
      </c>
      <c r="AB45" s="55">
        <v>0</v>
      </c>
      <c r="AC45" s="55">
        <v>0</v>
      </c>
      <c r="AD45" s="55">
        <v>0</v>
      </c>
      <c r="AE45" s="55">
        <v>0</v>
      </c>
      <c r="AF45" s="55">
        <v>0</v>
      </c>
      <c r="AG45" s="55">
        <v>0</v>
      </c>
      <c r="AH45" s="55">
        <v>0</v>
      </c>
      <c r="AI45" s="55">
        <v>0</v>
      </c>
      <c r="AJ45" s="55">
        <v>0</v>
      </c>
      <c r="AK45" s="55">
        <v>0</v>
      </c>
      <c r="AL45" s="55">
        <v>0</v>
      </c>
      <c r="AM45" s="55">
        <v>0</v>
      </c>
      <c r="AN45" s="55">
        <v>0</v>
      </c>
      <c r="AO45" s="55">
        <v>0</v>
      </c>
      <c r="AP45" s="55">
        <v>0</v>
      </c>
      <c r="AQ45" s="55">
        <v>0</v>
      </c>
      <c r="AR45" s="55">
        <v>0</v>
      </c>
      <c r="AS45" s="55">
        <v>0</v>
      </c>
      <c r="AT45" s="55">
        <v>0</v>
      </c>
      <c r="AU45" s="55">
        <v>0</v>
      </c>
      <c r="AV45" s="55">
        <v>0</v>
      </c>
      <c r="AW45" s="55">
        <v>0</v>
      </c>
      <c r="AX45" s="55">
        <v>0</v>
      </c>
      <c r="AY45" s="55">
        <v>0</v>
      </c>
      <c r="AZ45" s="55">
        <v>0</v>
      </c>
      <c r="BA45" s="55">
        <v>0</v>
      </c>
      <c r="BB45" s="55">
        <v>0</v>
      </c>
      <c r="BC45" s="55">
        <v>0</v>
      </c>
      <c r="BD45" s="55">
        <v>0</v>
      </c>
      <c r="BE45" s="55">
        <v>0</v>
      </c>
      <c r="BF45" s="55">
        <v>0</v>
      </c>
      <c r="BG45" s="55">
        <v>0</v>
      </c>
      <c r="BH45" s="55">
        <v>0</v>
      </c>
      <c r="BI45" s="55">
        <v>0</v>
      </c>
      <c r="BJ45" s="48">
        <v>0</v>
      </c>
      <c r="BK45" s="6"/>
      <c r="BL45" s="7">
        <f t="shared" si="6"/>
        <v>0</v>
      </c>
    </row>
    <row r="46" spans="1:64" ht="15.75">
      <c r="A46" s="33" t="s">
        <v>97</v>
      </c>
      <c r="B46" s="55">
        <v>0</v>
      </c>
      <c r="C46" s="55">
        <v>0</v>
      </c>
      <c r="D46" s="55">
        <v>0</v>
      </c>
      <c r="E46" s="55">
        <v>0</v>
      </c>
      <c r="F46" s="55">
        <v>0</v>
      </c>
      <c r="G46" s="55">
        <v>0</v>
      </c>
      <c r="H46" s="55">
        <v>0</v>
      </c>
      <c r="I46" s="55">
        <v>0</v>
      </c>
      <c r="J46" s="55">
        <v>0</v>
      </c>
      <c r="K46" s="55">
        <v>0</v>
      </c>
      <c r="L46" s="55">
        <v>0</v>
      </c>
      <c r="M46" s="55">
        <v>0</v>
      </c>
      <c r="N46" s="55">
        <v>0</v>
      </c>
      <c r="O46" s="55">
        <v>0</v>
      </c>
      <c r="P46" s="55">
        <v>0</v>
      </c>
      <c r="Q46" s="55">
        <v>0</v>
      </c>
      <c r="R46" s="55">
        <v>0</v>
      </c>
      <c r="S46" s="55">
        <v>0</v>
      </c>
      <c r="T46" s="55">
        <v>0</v>
      </c>
      <c r="U46" s="55">
        <v>0</v>
      </c>
      <c r="V46" s="55">
        <v>0</v>
      </c>
      <c r="W46" s="55">
        <v>0</v>
      </c>
      <c r="X46" s="55">
        <v>0</v>
      </c>
      <c r="Y46" s="55">
        <v>0</v>
      </c>
      <c r="Z46" s="55">
        <v>0</v>
      </c>
      <c r="AA46" s="55">
        <v>0</v>
      </c>
      <c r="AB46" s="55">
        <v>0</v>
      </c>
      <c r="AC46" s="55">
        <v>0</v>
      </c>
      <c r="AD46" s="55">
        <v>0</v>
      </c>
      <c r="AE46" s="55">
        <v>0</v>
      </c>
      <c r="AF46" s="55">
        <v>0</v>
      </c>
      <c r="AG46" s="55">
        <v>0</v>
      </c>
      <c r="AH46" s="55">
        <v>0</v>
      </c>
      <c r="AI46" s="55">
        <v>0</v>
      </c>
      <c r="AJ46" s="55">
        <v>0</v>
      </c>
      <c r="AK46" s="55">
        <v>0</v>
      </c>
      <c r="AL46" s="55">
        <v>1</v>
      </c>
      <c r="AM46" s="55">
        <v>0</v>
      </c>
      <c r="AN46" s="55">
        <v>0</v>
      </c>
      <c r="AO46" s="55">
        <v>0</v>
      </c>
      <c r="AP46" s="55">
        <v>0</v>
      </c>
      <c r="AQ46" s="55">
        <v>0</v>
      </c>
      <c r="AR46" s="55">
        <v>0</v>
      </c>
      <c r="AS46" s="55">
        <v>0</v>
      </c>
      <c r="AT46" s="55">
        <v>0</v>
      </c>
      <c r="AU46" s="55">
        <v>0</v>
      </c>
      <c r="AV46" s="55">
        <v>0</v>
      </c>
      <c r="AW46" s="55">
        <v>0</v>
      </c>
      <c r="AX46" s="55">
        <v>0</v>
      </c>
      <c r="AY46" s="55">
        <v>0</v>
      </c>
      <c r="AZ46" s="55">
        <v>0</v>
      </c>
      <c r="BA46" s="55">
        <v>0</v>
      </c>
      <c r="BB46" s="55">
        <v>0</v>
      </c>
      <c r="BC46" s="55">
        <v>0</v>
      </c>
      <c r="BD46" s="55">
        <v>0</v>
      </c>
      <c r="BE46" s="55">
        <v>0</v>
      </c>
      <c r="BF46" s="55">
        <v>0</v>
      </c>
      <c r="BG46" s="55">
        <v>0</v>
      </c>
      <c r="BH46" s="55">
        <v>0</v>
      </c>
      <c r="BI46" s="55">
        <v>0</v>
      </c>
      <c r="BJ46" s="48">
        <v>0</v>
      </c>
      <c r="BK46" s="6"/>
      <c r="BL46" s="7">
        <f t="shared" si="6"/>
        <v>0.01639344262295082</v>
      </c>
    </row>
    <row r="47" spans="1:64" ht="15.75">
      <c r="A47" s="33" t="s">
        <v>98</v>
      </c>
      <c r="B47" s="55">
        <v>0</v>
      </c>
      <c r="C47" s="55">
        <v>0</v>
      </c>
      <c r="D47" s="55">
        <v>0</v>
      </c>
      <c r="E47" s="55">
        <v>0</v>
      </c>
      <c r="F47" s="55">
        <v>0</v>
      </c>
      <c r="G47" s="55">
        <v>0</v>
      </c>
      <c r="H47" s="55">
        <v>0</v>
      </c>
      <c r="I47" s="55">
        <v>0</v>
      </c>
      <c r="J47" s="55">
        <v>0</v>
      </c>
      <c r="K47" s="55">
        <v>0</v>
      </c>
      <c r="L47" s="55">
        <v>0</v>
      </c>
      <c r="M47" s="55">
        <v>0</v>
      </c>
      <c r="N47" s="55">
        <v>0</v>
      </c>
      <c r="O47" s="55">
        <v>0</v>
      </c>
      <c r="P47" s="55">
        <v>0</v>
      </c>
      <c r="Q47" s="55">
        <v>0</v>
      </c>
      <c r="R47" s="55">
        <v>0</v>
      </c>
      <c r="S47" s="55">
        <v>0</v>
      </c>
      <c r="T47" s="55">
        <v>0</v>
      </c>
      <c r="U47" s="55">
        <v>300</v>
      </c>
      <c r="V47" s="55">
        <v>45</v>
      </c>
      <c r="W47" s="55">
        <v>260</v>
      </c>
      <c r="X47" s="55">
        <v>0</v>
      </c>
      <c r="Y47" s="55">
        <v>0</v>
      </c>
      <c r="Z47" s="55">
        <v>0</v>
      </c>
      <c r="AA47" s="55">
        <v>0</v>
      </c>
      <c r="AB47" s="55">
        <v>25</v>
      </c>
      <c r="AC47" s="55">
        <v>0</v>
      </c>
      <c r="AD47" s="55">
        <v>0</v>
      </c>
      <c r="AE47" s="55">
        <v>0</v>
      </c>
      <c r="AF47" s="55">
        <v>0</v>
      </c>
      <c r="AG47" s="55">
        <v>0</v>
      </c>
      <c r="AH47" s="55">
        <v>35</v>
      </c>
      <c r="AI47" s="55">
        <v>0</v>
      </c>
      <c r="AJ47" s="55">
        <v>10</v>
      </c>
      <c r="AK47" s="55">
        <v>20</v>
      </c>
      <c r="AL47" s="55">
        <v>0</v>
      </c>
      <c r="AM47" s="55">
        <v>0</v>
      </c>
      <c r="AN47" s="55">
        <v>0</v>
      </c>
      <c r="AO47" s="55">
        <v>0</v>
      </c>
      <c r="AP47" s="55">
        <v>0</v>
      </c>
      <c r="AQ47" s="55">
        <v>0</v>
      </c>
      <c r="AR47" s="55">
        <v>15</v>
      </c>
      <c r="AS47" s="55">
        <v>0</v>
      </c>
      <c r="AT47" s="55">
        <v>0</v>
      </c>
      <c r="AU47" s="55">
        <v>40</v>
      </c>
      <c r="AV47" s="55">
        <v>0</v>
      </c>
      <c r="AW47" s="55">
        <v>84</v>
      </c>
      <c r="AX47" s="55">
        <v>10</v>
      </c>
      <c r="AY47" s="55">
        <v>0</v>
      </c>
      <c r="AZ47" s="55">
        <v>0</v>
      </c>
      <c r="BA47" s="55">
        <v>0</v>
      </c>
      <c r="BB47" s="55">
        <v>0</v>
      </c>
      <c r="BC47" s="55">
        <v>25</v>
      </c>
      <c r="BD47" s="55">
        <v>0</v>
      </c>
      <c r="BE47" s="55">
        <v>1</v>
      </c>
      <c r="BF47" s="55">
        <v>0</v>
      </c>
      <c r="BG47" s="55">
        <v>170</v>
      </c>
      <c r="BH47" s="55">
        <v>16</v>
      </c>
      <c r="BI47" s="55">
        <v>0</v>
      </c>
      <c r="BJ47" s="48">
        <v>0</v>
      </c>
      <c r="BK47" s="6"/>
      <c r="BL47" s="7">
        <f t="shared" si="6"/>
        <v>17.311475409836067</v>
      </c>
    </row>
    <row r="48" spans="1:64" ht="15.75">
      <c r="A48" s="33" t="s">
        <v>99</v>
      </c>
      <c r="B48" s="55">
        <v>0</v>
      </c>
      <c r="C48" s="55">
        <v>0</v>
      </c>
      <c r="D48" s="55">
        <v>0</v>
      </c>
      <c r="E48" s="55">
        <v>0</v>
      </c>
      <c r="F48" s="55">
        <v>0</v>
      </c>
      <c r="G48" s="55">
        <v>0</v>
      </c>
      <c r="H48" s="55">
        <v>0</v>
      </c>
      <c r="I48" s="55">
        <v>0</v>
      </c>
      <c r="J48" s="55">
        <v>0</v>
      </c>
      <c r="K48" s="55">
        <v>0</v>
      </c>
      <c r="L48" s="55">
        <v>0</v>
      </c>
      <c r="M48" s="55">
        <v>0</v>
      </c>
      <c r="N48" s="55">
        <v>0</v>
      </c>
      <c r="O48" s="55">
        <v>0</v>
      </c>
      <c r="P48" s="55">
        <v>0</v>
      </c>
      <c r="Q48" s="55">
        <v>0</v>
      </c>
      <c r="R48" s="55">
        <v>0</v>
      </c>
      <c r="S48" s="55">
        <v>0</v>
      </c>
      <c r="T48" s="55">
        <v>0</v>
      </c>
      <c r="U48" s="55">
        <v>0</v>
      </c>
      <c r="V48" s="55">
        <v>0</v>
      </c>
      <c r="W48" s="55">
        <v>0</v>
      </c>
      <c r="X48" s="55">
        <v>0</v>
      </c>
      <c r="Y48" s="55">
        <v>40</v>
      </c>
      <c r="Z48" s="55">
        <v>24</v>
      </c>
      <c r="AA48" s="55">
        <v>0</v>
      </c>
      <c r="AB48" s="55">
        <v>20</v>
      </c>
      <c r="AC48" s="55">
        <v>0</v>
      </c>
      <c r="AD48" s="55">
        <v>0</v>
      </c>
      <c r="AE48" s="55">
        <v>0</v>
      </c>
      <c r="AF48" s="55">
        <v>0</v>
      </c>
      <c r="AG48" s="55">
        <v>0</v>
      </c>
      <c r="AH48" s="55">
        <v>0</v>
      </c>
      <c r="AI48" s="55">
        <v>0</v>
      </c>
      <c r="AJ48" s="55">
        <v>0</v>
      </c>
      <c r="AK48" s="55">
        <v>4</v>
      </c>
      <c r="AL48" s="55">
        <v>0</v>
      </c>
      <c r="AM48" s="55">
        <v>0</v>
      </c>
      <c r="AN48" s="55">
        <v>0</v>
      </c>
      <c r="AO48" s="55">
        <v>0</v>
      </c>
      <c r="AP48" s="55">
        <v>0</v>
      </c>
      <c r="AQ48" s="55">
        <v>0</v>
      </c>
      <c r="AR48" s="55">
        <v>0</v>
      </c>
      <c r="AS48" s="55">
        <v>0</v>
      </c>
      <c r="AT48" s="55">
        <v>0</v>
      </c>
      <c r="AU48" s="55">
        <v>0</v>
      </c>
      <c r="AV48" s="55">
        <v>0</v>
      </c>
      <c r="AW48" s="55">
        <v>2</v>
      </c>
      <c r="AX48" s="55">
        <v>0</v>
      </c>
      <c r="AY48" s="55">
        <v>0</v>
      </c>
      <c r="AZ48" s="55">
        <v>0</v>
      </c>
      <c r="BA48" s="55">
        <v>0</v>
      </c>
      <c r="BB48" s="55">
        <v>0</v>
      </c>
      <c r="BC48" s="55">
        <v>0</v>
      </c>
      <c r="BD48" s="55">
        <v>0</v>
      </c>
      <c r="BE48" s="55">
        <v>0</v>
      </c>
      <c r="BF48" s="55">
        <v>15</v>
      </c>
      <c r="BG48" s="55">
        <v>14</v>
      </c>
      <c r="BH48" s="55">
        <v>4</v>
      </c>
      <c r="BI48" s="55">
        <v>0</v>
      </c>
      <c r="BJ48" s="48">
        <v>0</v>
      </c>
      <c r="BK48" s="6"/>
      <c r="BL48" s="7">
        <f t="shared" si="6"/>
        <v>2.0163934426229506</v>
      </c>
    </row>
    <row r="49" spans="1:64" ht="15.75">
      <c r="A49" s="33" t="s">
        <v>100</v>
      </c>
      <c r="B49" s="55">
        <v>0</v>
      </c>
      <c r="C49" s="55">
        <v>0</v>
      </c>
      <c r="D49" s="55">
        <v>0</v>
      </c>
      <c r="E49" s="55">
        <v>0</v>
      </c>
      <c r="F49" s="55">
        <v>11</v>
      </c>
      <c r="G49" s="55">
        <v>5</v>
      </c>
      <c r="H49" s="55">
        <v>0</v>
      </c>
      <c r="I49" s="55">
        <v>0</v>
      </c>
      <c r="J49" s="55">
        <v>0</v>
      </c>
      <c r="K49" s="55">
        <v>0</v>
      </c>
      <c r="L49" s="55">
        <v>0</v>
      </c>
      <c r="M49" s="55">
        <v>0</v>
      </c>
      <c r="N49" s="55">
        <v>0</v>
      </c>
      <c r="O49" s="55">
        <v>0</v>
      </c>
      <c r="P49" s="55">
        <v>0</v>
      </c>
      <c r="Q49" s="55">
        <v>0</v>
      </c>
      <c r="R49" s="55">
        <v>0</v>
      </c>
      <c r="S49" s="55">
        <v>0</v>
      </c>
      <c r="T49" s="55">
        <v>0</v>
      </c>
      <c r="U49" s="55">
        <v>0</v>
      </c>
      <c r="V49" s="55">
        <v>0</v>
      </c>
      <c r="W49" s="55">
        <v>0</v>
      </c>
      <c r="X49" s="55">
        <v>0</v>
      </c>
      <c r="Y49" s="55">
        <v>0</v>
      </c>
      <c r="Z49" s="55">
        <v>0</v>
      </c>
      <c r="AA49" s="55">
        <v>0</v>
      </c>
      <c r="AB49" s="55">
        <v>0</v>
      </c>
      <c r="AC49" s="55">
        <v>0</v>
      </c>
      <c r="AD49" s="55">
        <v>0</v>
      </c>
      <c r="AE49" s="55">
        <v>0</v>
      </c>
      <c r="AF49" s="55">
        <v>0</v>
      </c>
      <c r="AG49" s="55">
        <v>0</v>
      </c>
      <c r="AH49" s="55">
        <v>4</v>
      </c>
      <c r="AI49" s="55">
        <v>0</v>
      </c>
      <c r="AJ49" s="55">
        <v>0</v>
      </c>
      <c r="AK49" s="55">
        <v>0</v>
      </c>
      <c r="AL49" s="55">
        <v>0</v>
      </c>
      <c r="AM49" s="55">
        <v>0</v>
      </c>
      <c r="AN49" s="55">
        <v>0</v>
      </c>
      <c r="AO49" s="55">
        <v>0</v>
      </c>
      <c r="AP49" s="55">
        <v>0</v>
      </c>
      <c r="AQ49" s="55">
        <v>0</v>
      </c>
      <c r="AR49" s="55">
        <v>0</v>
      </c>
      <c r="AS49" s="55">
        <v>0</v>
      </c>
      <c r="AT49" s="55">
        <v>0</v>
      </c>
      <c r="AU49" s="55">
        <v>0</v>
      </c>
      <c r="AV49" s="55">
        <v>0</v>
      </c>
      <c r="AW49" s="55">
        <v>0</v>
      </c>
      <c r="AX49" s="55">
        <v>0</v>
      </c>
      <c r="AY49" s="55">
        <v>0</v>
      </c>
      <c r="AZ49" s="55">
        <v>0</v>
      </c>
      <c r="BA49" s="55">
        <v>0</v>
      </c>
      <c r="BB49" s="55">
        <v>0</v>
      </c>
      <c r="BC49" s="55">
        <v>0</v>
      </c>
      <c r="BD49" s="55">
        <v>6</v>
      </c>
      <c r="BE49" s="55">
        <v>0</v>
      </c>
      <c r="BF49" s="55">
        <v>0</v>
      </c>
      <c r="BG49" s="55">
        <v>0</v>
      </c>
      <c r="BH49" s="55">
        <v>0</v>
      </c>
      <c r="BI49" s="55">
        <v>0</v>
      </c>
      <c r="BJ49" s="48">
        <v>0</v>
      </c>
      <c r="BK49" s="6"/>
      <c r="BL49" s="7">
        <f t="shared" si="6"/>
        <v>0.4262295081967213</v>
      </c>
    </row>
    <row r="50" spans="1:64" ht="15.75">
      <c r="A50" s="33" t="s">
        <v>101</v>
      </c>
      <c r="B50" s="55">
        <v>30</v>
      </c>
      <c r="C50" s="55">
        <v>4</v>
      </c>
      <c r="D50" s="55">
        <v>0</v>
      </c>
      <c r="E50" s="55">
        <v>0</v>
      </c>
      <c r="F50" s="55">
        <v>5</v>
      </c>
      <c r="G50" s="55">
        <v>14</v>
      </c>
      <c r="H50" s="55">
        <v>35</v>
      </c>
      <c r="I50" s="55">
        <v>0</v>
      </c>
      <c r="J50" s="55">
        <v>0</v>
      </c>
      <c r="K50" s="55">
        <v>0</v>
      </c>
      <c r="L50" s="55">
        <v>0</v>
      </c>
      <c r="M50" s="55">
        <v>100</v>
      </c>
      <c r="N50" s="55">
        <v>0</v>
      </c>
      <c r="O50" s="55">
        <v>0</v>
      </c>
      <c r="P50" s="55">
        <v>0</v>
      </c>
      <c r="Q50" s="55">
        <v>0</v>
      </c>
      <c r="R50" s="55">
        <v>0</v>
      </c>
      <c r="S50" s="55">
        <v>100</v>
      </c>
      <c r="T50" s="55">
        <v>0</v>
      </c>
      <c r="U50" s="55">
        <v>120</v>
      </c>
      <c r="V50" s="55">
        <v>210</v>
      </c>
      <c r="W50" s="55">
        <v>0</v>
      </c>
      <c r="X50" s="55">
        <v>46</v>
      </c>
      <c r="Y50" s="55">
        <v>0</v>
      </c>
      <c r="Z50" s="55">
        <v>90</v>
      </c>
      <c r="AA50" s="55">
        <v>0</v>
      </c>
      <c r="AB50" s="55">
        <v>0</v>
      </c>
      <c r="AC50" s="55">
        <v>0</v>
      </c>
      <c r="AD50" s="55">
        <v>0</v>
      </c>
      <c r="AE50" s="55">
        <v>0</v>
      </c>
      <c r="AF50" s="55">
        <v>63</v>
      </c>
      <c r="AG50" s="55">
        <v>15</v>
      </c>
      <c r="AH50" s="55">
        <v>14</v>
      </c>
      <c r="AI50" s="55">
        <v>31</v>
      </c>
      <c r="AJ50" s="55">
        <v>0</v>
      </c>
      <c r="AK50" s="55">
        <v>0</v>
      </c>
      <c r="AL50" s="55">
        <v>23</v>
      </c>
      <c r="AM50" s="55">
        <v>2</v>
      </c>
      <c r="AN50" s="55">
        <v>19</v>
      </c>
      <c r="AO50" s="55">
        <v>1</v>
      </c>
      <c r="AP50" s="55">
        <v>142</v>
      </c>
      <c r="AQ50" s="55">
        <v>4</v>
      </c>
      <c r="AR50" s="55">
        <v>9</v>
      </c>
      <c r="AS50" s="55">
        <v>13</v>
      </c>
      <c r="AT50" s="55">
        <v>0</v>
      </c>
      <c r="AU50" s="55">
        <v>0</v>
      </c>
      <c r="AV50" s="55">
        <v>40</v>
      </c>
      <c r="AW50" s="55">
        <v>37</v>
      </c>
      <c r="AX50" s="55">
        <v>244</v>
      </c>
      <c r="AY50" s="55">
        <v>0</v>
      </c>
      <c r="AZ50" s="55">
        <v>0</v>
      </c>
      <c r="BA50" s="55">
        <v>0</v>
      </c>
      <c r="BB50" s="55">
        <v>550</v>
      </c>
      <c r="BC50" s="55">
        <v>20</v>
      </c>
      <c r="BD50" s="55">
        <v>0</v>
      </c>
      <c r="BE50" s="55">
        <v>0</v>
      </c>
      <c r="BF50" s="55">
        <v>0</v>
      </c>
      <c r="BG50" s="55">
        <v>50</v>
      </c>
      <c r="BH50" s="55">
        <v>50</v>
      </c>
      <c r="BI50" s="55">
        <v>0</v>
      </c>
      <c r="BJ50" s="48">
        <v>75</v>
      </c>
      <c r="BK50" s="6"/>
      <c r="BL50" s="7">
        <f t="shared" si="6"/>
        <v>35.34426229508197</v>
      </c>
    </row>
    <row r="51" spans="1:64" ht="15.75">
      <c r="A51" s="33" t="s">
        <v>102</v>
      </c>
      <c r="B51" s="55">
        <v>0</v>
      </c>
      <c r="C51" s="55">
        <v>183</v>
      </c>
      <c r="D51" s="55">
        <v>22</v>
      </c>
      <c r="E51" s="55">
        <v>260</v>
      </c>
      <c r="F51" s="55">
        <v>0</v>
      </c>
      <c r="G51" s="55">
        <v>6</v>
      </c>
      <c r="H51" s="55">
        <v>46</v>
      </c>
      <c r="I51" s="55">
        <v>100</v>
      </c>
      <c r="J51" s="55">
        <v>0</v>
      </c>
      <c r="K51" s="55">
        <v>0</v>
      </c>
      <c r="L51" s="55">
        <v>0</v>
      </c>
      <c r="M51" s="55">
        <v>0</v>
      </c>
      <c r="N51" s="55">
        <v>0</v>
      </c>
      <c r="O51" s="55">
        <v>0</v>
      </c>
      <c r="P51" s="55">
        <v>0</v>
      </c>
      <c r="Q51" s="55">
        <v>0</v>
      </c>
      <c r="R51" s="55">
        <v>0</v>
      </c>
      <c r="S51" s="55">
        <v>0</v>
      </c>
      <c r="T51" s="55">
        <v>0</v>
      </c>
      <c r="U51" s="55">
        <v>0</v>
      </c>
      <c r="V51" s="55">
        <v>30</v>
      </c>
      <c r="W51" s="55">
        <v>0</v>
      </c>
      <c r="X51" s="55">
        <v>125</v>
      </c>
      <c r="Y51" s="55">
        <v>0</v>
      </c>
      <c r="Z51" s="55">
        <v>545</v>
      </c>
      <c r="AA51" s="55">
        <v>415</v>
      </c>
      <c r="AB51" s="55">
        <v>15</v>
      </c>
      <c r="AC51" s="55">
        <v>85</v>
      </c>
      <c r="AD51" s="55">
        <v>55</v>
      </c>
      <c r="AE51" s="55">
        <v>0</v>
      </c>
      <c r="AF51" s="55">
        <v>0</v>
      </c>
      <c r="AG51" s="55">
        <v>0</v>
      </c>
      <c r="AH51" s="55">
        <v>15</v>
      </c>
      <c r="AI51" s="55">
        <v>0</v>
      </c>
      <c r="AJ51" s="55">
        <v>0</v>
      </c>
      <c r="AK51" s="55">
        <v>1</v>
      </c>
      <c r="AL51" s="55">
        <v>0</v>
      </c>
      <c r="AM51" s="55">
        <v>0</v>
      </c>
      <c r="AN51" s="55">
        <v>0</v>
      </c>
      <c r="AO51" s="55">
        <v>10</v>
      </c>
      <c r="AP51" s="55">
        <v>0</v>
      </c>
      <c r="AQ51" s="55">
        <v>1</v>
      </c>
      <c r="AR51" s="55">
        <v>0</v>
      </c>
      <c r="AS51" s="55">
        <v>18</v>
      </c>
      <c r="AT51" s="55">
        <v>0</v>
      </c>
      <c r="AU51" s="55">
        <v>6</v>
      </c>
      <c r="AV51" s="55">
        <v>0</v>
      </c>
      <c r="AW51" s="55">
        <v>1</v>
      </c>
      <c r="AX51" s="55">
        <v>2</v>
      </c>
      <c r="AY51" s="55">
        <v>0</v>
      </c>
      <c r="AZ51" s="55">
        <v>13</v>
      </c>
      <c r="BA51" s="55">
        <v>12</v>
      </c>
      <c r="BB51" s="55">
        <v>13</v>
      </c>
      <c r="BC51" s="55">
        <v>2</v>
      </c>
      <c r="BD51" s="55">
        <v>0</v>
      </c>
      <c r="BE51" s="55">
        <v>0</v>
      </c>
      <c r="BF51" s="55">
        <v>0</v>
      </c>
      <c r="BG51" s="55">
        <v>0</v>
      </c>
      <c r="BH51" s="55">
        <v>1</v>
      </c>
      <c r="BI51" s="55">
        <v>0</v>
      </c>
      <c r="BJ51" s="48">
        <v>1</v>
      </c>
      <c r="BK51" s="6"/>
      <c r="BL51" s="7">
        <f t="shared" si="6"/>
        <v>32.50819672131148</v>
      </c>
    </row>
    <row r="52" spans="1:64" ht="15.75">
      <c r="A52" s="33" t="s">
        <v>103</v>
      </c>
      <c r="B52" s="55">
        <v>4</v>
      </c>
      <c r="C52" s="55">
        <v>25</v>
      </c>
      <c r="D52" s="55">
        <v>36</v>
      </c>
      <c r="E52" s="55">
        <v>0</v>
      </c>
      <c r="F52" s="55">
        <v>0</v>
      </c>
      <c r="G52" s="55">
        <v>0</v>
      </c>
      <c r="H52" s="55">
        <v>0</v>
      </c>
      <c r="I52" s="55">
        <v>0</v>
      </c>
      <c r="J52" s="55">
        <v>0</v>
      </c>
      <c r="K52" s="55">
        <v>0</v>
      </c>
      <c r="L52" s="55">
        <v>0</v>
      </c>
      <c r="M52" s="55">
        <v>200</v>
      </c>
      <c r="N52" s="55">
        <v>0</v>
      </c>
      <c r="O52" s="55">
        <v>0</v>
      </c>
      <c r="P52" s="55">
        <v>0</v>
      </c>
      <c r="Q52" s="55">
        <v>0</v>
      </c>
      <c r="R52" s="55">
        <v>0</v>
      </c>
      <c r="S52" s="55">
        <v>0</v>
      </c>
      <c r="T52" s="55">
        <v>0</v>
      </c>
      <c r="U52" s="55">
        <v>1</v>
      </c>
      <c r="V52" s="55">
        <v>0</v>
      </c>
      <c r="W52" s="55">
        <v>0</v>
      </c>
      <c r="X52" s="55">
        <v>0</v>
      </c>
      <c r="Y52" s="55">
        <v>0</v>
      </c>
      <c r="Z52" s="55">
        <v>6</v>
      </c>
      <c r="AA52" s="55">
        <v>0</v>
      </c>
      <c r="AB52" s="55">
        <v>0</v>
      </c>
      <c r="AC52" s="55">
        <v>0</v>
      </c>
      <c r="AD52" s="55">
        <v>0</v>
      </c>
      <c r="AE52" s="55">
        <v>0</v>
      </c>
      <c r="AF52" s="55">
        <v>0</v>
      </c>
      <c r="AG52" s="55">
        <v>0</v>
      </c>
      <c r="AH52" s="55">
        <v>0</v>
      </c>
      <c r="AI52" s="55">
        <v>0</v>
      </c>
      <c r="AJ52" s="55">
        <v>1</v>
      </c>
      <c r="AK52" s="55">
        <v>0</v>
      </c>
      <c r="AL52" s="55">
        <v>0</v>
      </c>
      <c r="AM52" s="55">
        <v>0</v>
      </c>
      <c r="AN52" s="55">
        <v>0</v>
      </c>
      <c r="AO52" s="55">
        <v>0</v>
      </c>
      <c r="AP52" s="55">
        <v>0</v>
      </c>
      <c r="AQ52" s="55">
        <v>0</v>
      </c>
      <c r="AR52" s="55">
        <v>2</v>
      </c>
      <c r="AS52" s="55">
        <v>17</v>
      </c>
      <c r="AT52" s="55">
        <v>2</v>
      </c>
      <c r="AU52" s="55">
        <v>10</v>
      </c>
      <c r="AV52" s="55">
        <v>0</v>
      </c>
      <c r="AW52" s="55">
        <v>0</v>
      </c>
      <c r="AX52" s="55">
        <v>0</v>
      </c>
      <c r="AY52" s="55">
        <v>11</v>
      </c>
      <c r="AZ52" s="55">
        <v>0</v>
      </c>
      <c r="BA52" s="55">
        <v>4</v>
      </c>
      <c r="BB52" s="55">
        <v>28</v>
      </c>
      <c r="BC52" s="55">
        <v>2</v>
      </c>
      <c r="BD52" s="55">
        <v>6</v>
      </c>
      <c r="BE52" s="55">
        <v>0</v>
      </c>
      <c r="BF52" s="55">
        <v>0</v>
      </c>
      <c r="BG52" s="55">
        <v>0</v>
      </c>
      <c r="BH52" s="55">
        <v>0</v>
      </c>
      <c r="BI52" s="55">
        <v>12</v>
      </c>
      <c r="BJ52" s="48">
        <v>0</v>
      </c>
      <c r="BK52" s="6"/>
      <c r="BL52" s="7">
        <f t="shared" si="6"/>
        <v>6.016393442622951</v>
      </c>
    </row>
    <row r="53" spans="1:64" ht="15.75">
      <c r="A53" s="33" t="s">
        <v>104</v>
      </c>
      <c r="B53" s="55">
        <v>550</v>
      </c>
      <c r="C53" s="55">
        <v>155</v>
      </c>
      <c r="D53" s="55">
        <v>1070</v>
      </c>
      <c r="E53" s="55">
        <v>115</v>
      </c>
      <c r="F53" s="55">
        <v>30</v>
      </c>
      <c r="G53" s="55">
        <v>765</v>
      </c>
      <c r="H53" s="55">
        <v>895</v>
      </c>
      <c r="I53" s="55">
        <v>1400</v>
      </c>
      <c r="J53" s="55">
        <v>1200</v>
      </c>
      <c r="K53" s="55">
        <v>1300</v>
      </c>
      <c r="L53" s="55">
        <v>4300</v>
      </c>
      <c r="M53" s="55">
        <v>4100</v>
      </c>
      <c r="N53" s="55">
        <v>1300</v>
      </c>
      <c r="O53" s="55">
        <v>900</v>
      </c>
      <c r="P53" s="55">
        <v>1300</v>
      </c>
      <c r="Q53" s="55">
        <v>300</v>
      </c>
      <c r="R53" s="55">
        <v>1800</v>
      </c>
      <c r="S53" s="55">
        <v>3100</v>
      </c>
      <c r="T53" s="55">
        <v>1050</v>
      </c>
      <c r="U53" s="55">
        <v>5700</v>
      </c>
      <c r="V53" s="55">
        <v>3100</v>
      </c>
      <c r="W53" s="55">
        <v>1450</v>
      </c>
      <c r="X53" s="55">
        <v>100</v>
      </c>
      <c r="Y53" s="55">
        <v>1800</v>
      </c>
      <c r="Z53" s="55">
        <v>1200</v>
      </c>
      <c r="AA53" s="55">
        <v>1300</v>
      </c>
      <c r="AB53" s="55">
        <v>120</v>
      </c>
      <c r="AC53" s="55">
        <v>500</v>
      </c>
      <c r="AD53" s="55">
        <v>3000</v>
      </c>
      <c r="AE53" s="55">
        <v>500</v>
      </c>
      <c r="AF53" s="55">
        <v>2300</v>
      </c>
      <c r="AG53" s="55">
        <v>800</v>
      </c>
      <c r="AH53" s="55">
        <v>7100</v>
      </c>
      <c r="AI53" s="55">
        <v>1600</v>
      </c>
      <c r="AJ53" s="55">
        <v>1800</v>
      </c>
      <c r="AK53" s="55">
        <v>800</v>
      </c>
      <c r="AL53" s="55">
        <v>10900</v>
      </c>
      <c r="AM53" s="55">
        <v>3225</v>
      </c>
      <c r="AN53" s="55">
        <v>917</v>
      </c>
      <c r="AO53" s="55">
        <v>180</v>
      </c>
      <c r="AP53" s="55">
        <v>5755</v>
      </c>
      <c r="AQ53" s="55">
        <v>940</v>
      </c>
      <c r="AR53" s="55">
        <v>2425</v>
      </c>
      <c r="AS53" s="55">
        <v>2455</v>
      </c>
      <c r="AT53" s="55">
        <v>3255</v>
      </c>
      <c r="AU53" s="55">
        <v>7585</v>
      </c>
      <c r="AV53" s="55">
        <v>0</v>
      </c>
      <c r="AW53" s="55">
        <v>3345</v>
      </c>
      <c r="AX53" s="55">
        <v>2025</v>
      </c>
      <c r="AY53" s="55">
        <v>1755</v>
      </c>
      <c r="AZ53" s="55">
        <v>3180</v>
      </c>
      <c r="BA53" s="55">
        <v>475</v>
      </c>
      <c r="BB53" s="55">
        <v>11485</v>
      </c>
      <c r="BC53" s="55">
        <v>6150</v>
      </c>
      <c r="BD53" s="55">
        <v>1510</v>
      </c>
      <c r="BE53" s="55">
        <v>20</v>
      </c>
      <c r="BF53" s="55">
        <v>30</v>
      </c>
      <c r="BG53" s="55">
        <v>5020</v>
      </c>
      <c r="BH53" s="55">
        <v>9505</v>
      </c>
      <c r="BI53" s="55">
        <v>500</v>
      </c>
      <c r="BJ53" s="48">
        <v>130</v>
      </c>
      <c r="BK53" s="6"/>
      <c r="BL53" s="7">
        <f t="shared" si="6"/>
        <v>2320.7704918032787</v>
      </c>
    </row>
    <row r="54" spans="1:64" ht="15.75">
      <c r="A54" s="33" t="s">
        <v>105</v>
      </c>
      <c r="B54" s="55">
        <v>44</v>
      </c>
      <c r="C54" s="55">
        <v>2</v>
      </c>
      <c r="D54" s="55">
        <v>98</v>
      </c>
      <c r="E54" s="55">
        <v>278</v>
      </c>
      <c r="F54" s="55">
        <v>0</v>
      </c>
      <c r="G54" s="55">
        <v>866</v>
      </c>
      <c r="H54" s="55">
        <v>12</v>
      </c>
      <c r="I54" s="55">
        <v>800</v>
      </c>
      <c r="J54" s="55">
        <v>0</v>
      </c>
      <c r="K54" s="55">
        <v>1000</v>
      </c>
      <c r="L54" s="55">
        <v>4000</v>
      </c>
      <c r="M54" s="55">
        <v>3700</v>
      </c>
      <c r="N54" s="55">
        <v>3700</v>
      </c>
      <c r="O54" s="55">
        <v>0</v>
      </c>
      <c r="P54" s="55">
        <v>0</v>
      </c>
      <c r="Q54" s="55">
        <v>200</v>
      </c>
      <c r="R54" s="55">
        <v>0</v>
      </c>
      <c r="S54" s="55">
        <v>100</v>
      </c>
      <c r="T54" s="55">
        <v>15</v>
      </c>
      <c r="U54" s="55">
        <v>900</v>
      </c>
      <c r="V54" s="55">
        <v>1870</v>
      </c>
      <c r="W54" s="55">
        <v>250</v>
      </c>
      <c r="X54" s="55">
        <v>0</v>
      </c>
      <c r="Y54" s="55">
        <v>55</v>
      </c>
      <c r="Z54" s="55">
        <v>41</v>
      </c>
      <c r="AA54" s="55">
        <v>1009</v>
      </c>
      <c r="AB54" s="55">
        <v>26</v>
      </c>
      <c r="AC54" s="55">
        <v>0</v>
      </c>
      <c r="AD54" s="55">
        <v>1300</v>
      </c>
      <c r="AE54" s="55">
        <v>0</v>
      </c>
      <c r="AF54" s="55">
        <v>1100</v>
      </c>
      <c r="AG54" s="55">
        <v>0</v>
      </c>
      <c r="AH54" s="55">
        <v>3100</v>
      </c>
      <c r="AI54" s="55">
        <v>0</v>
      </c>
      <c r="AJ54" s="55">
        <v>150</v>
      </c>
      <c r="AK54" s="55">
        <v>240</v>
      </c>
      <c r="AL54" s="55">
        <v>25180</v>
      </c>
      <c r="AM54" s="55">
        <v>2382</v>
      </c>
      <c r="AN54" s="55">
        <v>1877</v>
      </c>
      <c r="AO54" s="55">
        <v>370</v>
      </c>
      <c r="AP54" s="55">
        <v>258</v>
      </c>
      <c r="AQ54" s="55">
        <v>0</v>
      </c>
      <c r="AR54" s="55">
        <v>6395</v>
      </c>
      <c r="AS54" s="55">
        <v>3702</v>
      </c>
      <c r="AT54" s="55">
        <v>157</v>
      </c>
      <c r="AU54" s="55">
        <v>4602</v>
      </c>
      <c r="AV54" s="55">
        <v>0</v>
      </c>
      <c r="AW54" s="55">
        <v>978</v>
      </c>
      <c r="AX54" s="55">
        <v>130</v>
      </c>
      <c r="AY54" s="55">
        <v>2808</v>
      </c>
      <c r="AZ54" s="55">
        <v>599</v>
      </c>
      <c r="BA54" s="55">
        <v>1340</v>
      </c>
      <c r="BB54" s="55">
        <v>2293</v>
      </c>
      <c r="BC54" s="55">
        <v>2478</v>
      </c>
      <c r="BD54" s="55">
        <v>520</v>
      </c>
      <c r="BE54" s="55">
        <v>39</v>
      </c>
      <c r="BF54" s="55">
        <v>150</v>
      </c>
      <c r="BG54" s="55">
        <v>1199</v>
      </c>
      <c r="BH54" s="55">
        <v>3550</v>
      </c>
      <c r="BI54" s="55">
        <v>350</v>
      </c>
      <c r="BJ54" s="48">
        <v>1600</v>
      </c>
      <c r="BK54" s="6"/>
      <c r="BL54" s="7">
        <f t="shared" si="6"/>
        <v>1439.5573770491803</v>
      </c>
    </row>
    <row r="55" spans="1:64" ht="15.75">
      <c r="A55" s="33" t="s">
        <v>118</v>
      </c>
      <c r="B55" s="55">
        <v>0</v>
      </c>
      <c r="C55" s="55">
        <v>350</v>
      </c>
      <c r="D55" s="55">
        <v>100</v>
      </c>
      <c r="E55" s="55">
        <v>300</v>
      </c>
      <c r="F55" s="55">
        <v>0</v>
      </c>
      <c r="G55" s="55">
        <v>100</v>
      </c>
      <c r="H55" s="55">
        <v>200</v>
      </c>
      <c r="I55" s="55">
        <v>200</v>
      </c>
      <c r="J55" s="55">
        <v>100</v>
      </c>
      <c r="K55" s="55">
        <v>0</v>
      </c>
      <c r="L55" s="55">
        <v>400</v>
      </c>
      <c r="M55" s="55">
        <v>200</v>
      </c>
      <c r="N55" s="55">
        <v>1700</v>
      </c>
      <c r="O55" s="55">
        <v>4800</v>
      </c>
      <c r="P55" s="55">
        <v>0</v>
      </c>
      <c r="Q55" s="55">
        <v>0</v>
      </c>
      <c r="R55" s="55">
        <v>0</v>
      </c>
      <c r="S55" s="55">
        <v>400</v>
      </c>
      <c r="T55" s="55">
        <v>200</v>
      </c>
      <c r="U55" s="55">
        <v>200</v>
      </c>
      <c r="V55" s="55">
        <v>1400</v>
      </c>
      <c r="W55" s="55">
        <v>1700</v>
      </c>
      <c r="X55" s="55">
        <v>0</v>
      </c>
      <c r="Y55" s="55">
        <v>100</v>
      </c>
      <c r="Z55" s="55">
        <v>0</v>
      </c>
      <c r="AA55" s="55">
        <v>300</v>
      </c>
      <c r="AB55" s="55">
        <v>0</v>
      </c>
      <c r="AC55" s="55">
        <v>0</v>
      </c>
      <c r="AD55" s="55">
        <v>400</v>
      </c>
      <c r="AE55" s="55">
        <v>0</v>
      </c>
      <c r="AF55" s="55">
        <v>200</v>
      </c>
      <c r="AG55" s="55">
        <v>0</v>
      </c>
      <c r="AH55" s="55">
        <v>0</v>
      </c>
      <c r="AI55" s="55">
        <v>0</v>
      </c>
      <c r="AJ55" s="55">
        <v>170</v>
      </c>
      <c r="AK55" s="55">
        <v>45</v>
      </c>
      <c r="AL55" s="55">
        <v>2062</v>
      </c>
      <c r="AM55" s="55">
        <v>1811</v>
      </c>
      <c r="AN55" s="55">
        <v>839</v>
      </c>
      <c r="AO55" s="55">
        <v>294</v>
      </c>
      <c r="AP55" s="55">
        <v>2822</v>
      </c>
      <c r="AQ55" s="55">
        <v>22</v>
      </c>
      <c r="AR55" s="55">
        <v>2701</v>
      </c>
      <c r="AS55" s="55">
        <v>3943</v>
      </c>
      <c r="AT55" s="55">
        <v>3000</v>
      </c>
      <c r="AU55" s="55">
        <v>2866</v>
      </c>
      <c r="AV55" s="55">
        <v>67</v>
      </c>
      <c r="AW55" s="55">
        <v>1786</v>
      </c>
      <c r="AX55" s="55">
        <v>975</v>
      </c>
      <c r="AY55" s="55">
        <v>1156</v>
      </c>
      <c r="AZ55" s="55">
        <v>951</v>
      </c>
      <c r="BA55" s="55">
        <v>397</v>
      </c>
      <c r="BB55" s="55">
        <v>3284</v>
      </c>
      <c r="BC55" s="55">
        <v>4556</v>
      </c>
      <c r="BD55" s="55">
        <v>1378</v>
      </c>
      <c r="BE55" s="55">
        <v>583</v>
      </c>
      <c r="BF55" s="55">
        <v>554</v>
      </c>
      <c r="BG55" s="55">
        <v>3724</v>
      </c>
      <c r="BH55" s="55">
        <v>6319</v>
      </c>
      <c r="BI55" s="55">
        <v>3894</v>
      </c>
      <c r="BJ55" s="48">
        <v>687</v>
      </c>
      <c r="BK55" s="6"/>
      <c r="BL55" s="7">
        <f t="shared" si="6"/>
        <v>1053.049180327869</v>
      </c>
    </row>
    <row r="56" spans="1:64" ht="15.75">
      <c r="A56" s="33" t="s">
        <v>119</v>
      </c>
      <c r="B56" s="55">
        <v>600</v>
      </c>
      <c r="C56" s="55">
        <v>1000</v>
      </c>
      <c r="D56" s="55">
        <v>1700</v>
      </c>
      <c r="E56" s="55">
        <v>1170</v>
      </c>
      <c r="F56" s="55">
        <v>100</v>
      </c>
      <c r="G56" s="55">
        <v>800</v>
      </c>
      <c r="H56" s="55">
        <v>1800</v>
      </c>
      <c r="I56" s="55">
        <v>3400</v>
      </c>
      <c r="J56" s="55">
        <v>1850</v>
      </c>
      <c r="K56" s="55">
        <v>400</v>
      </c>
      <c r="L56" s="55">
        <v>400</v>
      </c>
      <c r="M56" s="55">
        <v>600</v>
      </c>
      <c r="N56" s="55">
        <v>5900</v>
      </c>
      <c r="O56" s="55">
        <v>200</v>
      </c>
      <c r="P56" s="55">
        <v>200</v>
      </c>
      <c r="Q56" s="55">
        <v>0</v>
      </c>
      <c r="R56" s="55">
        <v>0</v>
      </c>
      <c r="S56" s="55">
        <v>900</v>
      </c>
      <c r="T56" s="55">
        <v>540</v>
      </c>
      <c r="U56" s="55">
        <v>3274</v>
      </c>
      <c r="V56" s="55">
        <v>5700</v>
      </c>
      <c r="W56" s="55">
        <v>2000</v>
      </c>
      <c r="X56" s="55">
        <v>0</v>
      </c>
      <c r="Y56" s="55">
        <v>1003</v>
      </c>
      <c r="Z56" s="55">
        <v>2240</v>
      </c>
      <c r="AA56" s="55">
        <v>2873</v>
      </c>
      <c r="AB56" s="55">
        <v>231</v>
      </c>
      <c r="AC56" s="55">
        <v>600</v>
      </c>
      <c r="AD56" s="55">
        <v>1400</v>
      </c>
      <c r="AE56" s="55">
        <v>400</v>
      </c>
      <c r="AF56" s="55">
        <v>1070</v>
      </c>
      <c r="AG56" s="55">
        <v>113</v>
      </c>
      <c r="AH56" s="55">
        <v>599</v>
      </c>
      <c r="AI56" s="55">
        <v>52</v>
      </c>
      <c r="AJ56" s="55">
        <v>423</v>
      </c>
      <c r="AK56" s="55">
        <v>170</v>
      </c>
      <c r="AL56" s="55">
        <v>2700</v>
      </c>
      <c r="AM56" s="55">
        <v>743</v>
      </c>
      <c r="AN56" s="55">
        <v>1293</v>
      </c>
      <c r="AO56" s="55">
        <v>924</v>
      </c>
      <c r="AP56" s="55">
        <v>1140</v>
      </c>
      <c r="AQ56" s="55">
        <v>1037</v>
      </c>
      <c r="AR56" s="55">
        <v>2031</v>
      </c>
      <c r="AS56" s="55">
        <v>2426</v>
      </c>
      <c r="AT56" s="55">
        <v>4204</v>
      </c>
      <c r="AU56" s="55">
        <v>3081</v>
      </c>
      <c r="AV56" s="55">
        <v>1280</v>
      </c>
      <c r="AW56" s="55">
        <v>1154</v>
      </c>
      <c r="AX56" s="55">
        <v>1765</v>
      </c>
      <c r="AY56" s="55">
        <v>3133</v>
      </c>
      <c r="AZ56" s="55">
        <v>4111</v>
      </c>
      <c r="BA56" s="55">
        <v>3377</v>
      </c>
      <c r="BB56" s="55">
        <v>5692</v>
      </c>
      <c r="BC56" s="55">
        <v>7658</v>
      </c>
      <c r="BD56" s="55">
        <v>4059</v>
      </c>
      <c r="BE56" s="55">
        <v>2374</v>
      </c>
      <c r="BF56" s="55">
        <v>1099</v>
      </c>
      <c r="BG56" s="55">
        <v>5858</v>
      </c>
      <c r="BH56" s="55">
        <v>4981</v>
      </c>
      <c r="BI56" s="55">
        <v>4155</v>
      </c>
      <c r="BJ56" s="48">
        <v>3998</v>
      </c>
      <c r="BK56" s="6"/>
      <c r="BL56" s="7">
        <f t="shared" si="6"/>
        <v>1934.1147540983607</v>
      </c>
    </row>
    <row r="57" spans="1:64" ht="15.75">
      <c r="A57" s="33" t="s">
        <v>106</v>
      </c>
      <c r="B57" s="55">
        <v>5975</v>
      </c>
      <c r="C57" s="55">
        <v>10160</v>
      </c>
      <c r="D57" s="55">
        <v>1600</v>
      </c>
      <c r="E57" s="55">
        <v>15380</v>
      </c>
      <c r="F57" s="55">
        <v>4400</v>
      </c>
      <c r="G57" s="55">
        <v>2900</v>
      </c>
      <c r="H57" s="55">
        <v>9400</v>
      </c>
      <c r="I57" s="55">
        <v>9300</v>
      </c>
      <c r="J57" s="55">
        <v>5350</v>
      </c>
      <c r="K57" s="55">
        <v>8800</v>
      </c>
      <c r="L57" s="55">
        <v>5600</v>
      </c>
      <c r="M57" s="55">
        <v>4000</v>
      </c>
      <c r="N57" s="55">
        <v>7900</v>
      </c>
      <c r="O57" s="55">
        <v>9800</v>
      </c>
      <c r="P57" s="55">
        <v>9600</v>
      </c>
      <c r="Q57" s="55">
        <v>8600</v>
      </c>
      <c r="R57" s="55">
        <v>33400</v>
      </c>
      <c r="S57" s="55">
        <v>21600</v>
      </c>
      <c r="T57" s="55">
        <v>10240</v>
      </c>
      <c r="U57" s="55">
        <v>18900</v>
      </c>
      <c r="V57" s="55">
        <v>11900</v>
      </c>
      <c r="W57" s="55">
        <v>18850</v>
      </c>
      <c r="X57" s="55">
        <v>14700</v>
      </c>
      <c r="Y57" s="55">
        <v>21300</v>
      </c>
      <c r="Z57" s="55">
        <v>8400</v>
      </c>
      <c r="AA57" s="55">
        <v>8200</v>
      </c>
      <c r="AB57" s="55">
        <v>7500</v>
      </c>
      <c r="AC57" s="55">
        <v>7100</v>
      </c>
      <c r="AD57" s="55">
        <v>9400</v>
      </c>
      <c r="AE57" s="55">
        <v>10500</v>
      </c>
      <c r="AF57" s="55">
        <v>7100</v>
      </c>
      <c r="AG57" s="55">
        <v>19900</v>
      </c>
      <c r="AH57" s="55">
        <v>11422</v>
      </c>
      <c r="AI57" s="55">
        <v>14300</v>
      </c>
      <c r="AJ57" s="55">
        <v>18243</v>
      </c>
      <c r="AK57" s="55">
        <v>6449</v>
      </c>
      <c r="AL57" s="55">
        <v>23730</v>
      </c>
      <c r="AM57" s="55">
        <v>17030</v>
      </c>
      <c r="AN57" s="55">
        <v>26642</v>
      </c>
      <c r="AO57" s="55">
        <v>36166</v>
      </c>
      <c r="AP57" s="55">
        <v>36086</v>
      </c>
      <c r="AQ57" s="55">
        <v>28575</v>
      </c>
      <c r="AR57" s="55">
        <v>24694</v>
      </c>
      <c r="AS57" s="55">
        <v>32921</v>
      </c>
      <c r="AT57" s="55">
        <v>38859</v>
      </c>
      <c r="AU57" s="55">
        <v>36848</v>
      </c>
      <c r="AV57" s="55">
        <v>38042</v>
      </c>
      <c r="AW57" s="55">
        <v>35867</v>
      </c>
      <c r="AX57" s="55">
        <v>28573</v>
      </c>
      <c r="AY57" s="55">
        <v>31974</v>
      </c>
      <c r="AZ57" s="55">
        <v>33269</v>
      </c>
      <c r="BA57" s="55">
        <v>40640</v>
      </c>
      <c r="BB57" s="55">
        <v>108624</v>
      </c>
      <c r="BC57" s="55">
        <v>29993</v>
      </c>
      <c r="BD57" s="55">
        <v>45827</v>
      </c>
      <c r="BE57" s="55">
        <v>103294</v>
      </c>
      <c r="BF57" s="55">
        <v>79944</v>
      </c>
      <c r="BG57" s="55">
        <v>60395</v>
      </c>
      <c r="BH57" s="55">
        <v>56419</v>
      </c>
      <c r="BI57" s="55">
        <v>107406</v>
      </c>
      <c r="BJ57" s="48">
        <v>70785</v>
      </c>
      <c r="BK57" s="6"/>
      <c r="BL57" s="7">
        <f t="shared" si="6"/>
        <v>25750.360655737706</v>
      </c>
    </row>
    <row r="58" spans="1:64" ht="15.75">
      <c r="A58" s="33" t="s">
        <v>107</v>
      </c>
      <c r="B58" s="55">
        <v>22500</v>
      </c>
      <c r="C58" s="55">
        <v>33075</v>
      </c>
      <c r="D58" s="55">
        <v>29700</v>
      </c>
      <c r="E58" s="55">
        <v>35000</v>
      </c>
      <c r="F58" s="55">
        <v>41000</v>
      </c>
      <c r="G58" s="55">
        <v>65800</v>
      </c>
      <c r="H58" s="55">
        <v>66900</v>
      </c>
      <c r="I58" s="55">
        <v>50300</v>
      </c>
      <c r="J58" s="55">
        <v>90400</v>
      </c>
      <c r="K58" s="55">
        <v>48900</v>
      </c>
      <c r="L58" s="55">
        <v>34800</v>
      </c>
      <c r="M58" s="55">
        <v>52600</v>
      </c>
      <c r="N58" s="55">
        <v>47300</v>
      </c>
      <c r="O58" s="55">
        <v>35900</v>
      </c>
      <c r="P58" s="55">
        <v>49700</v>
      </c>
      <c r="Q58" s="55">
        <v>54400</v>
      </c>
      <c r="R58" s="55">
        <v>60500</v>
      </c>
      <c r="S58" s="55">
        <v>40000</v>
      </c>
      <c r="T58" s="55">
        <v>35615</v>
      </c>
      <c r="U58" s="55">
        <v>23800</v>
      </c>
      <c r="V58" s="55">
        <v>23600</v>
      </c>
      <c r="W58" s="55">
        <v>16055</v>
      </c>
      <c r="X58" s="55">
        <v>20240</v>
      </c>
      <c r="Y58" s="55">
        <v>6043</v>
      </c>
      <c r="Z58" s="55">
        <v>33800</v>
      </c>
      <c r="AA58" s="55">
        <v>9876</v>
      </c>
      <c r="AB58" s="55">
        <v>12440</v>
      </c>
      <c r="AC58" s="55">
        <v>29705</v>
      </c>
      <c r="AD58" s="55">
        <v>26891</v>
      </c>
      <c r="AE58" s="55">
        <v>21235</v>
      </c>
      <c r="AF58" s="55">
        <v>14326</v>
      </c>
      <c r="AG58" s="55">
        <v>46419</v>
      </c>
      <c r="AH58" s="55">
        <v>41630</v>
      </c>
      <c r="AI58" s="55">
        <v>40027</v>
      </c>
      <c r="AJ58" s="55">
        <v>63202</v>
      </c>
      <c r="AK58" s="55">
        <v>34775</v>
      </c>
      <c r="AL58" s="55">
        <v>54259</v>
      </c>
      <c r="AM58" s="55">
        <v>34014</v>
      </c>
      <c r="AN58" s="55">
        <v>26043</v>
      </c>
      <c r="AO58" s="55">
        <v>11785</v>
      </c>
      <c r="AP58" s="55">
        <v>55554</v>
      </c>
      <c r="AQ58" s="55">
        <v>32229</v>
      </c>
      <c r="AR58" s="55">
        <v>8535</v>
      </c>
      <c r="AS58" s="55">
        <v>8659</v>
      </c>
      <c r="AT58" s="55">
        <v>13628</v>
      </c>
      <c r="AU58" s="55">
        <v>6159</v>
      </c>
      <c r="AV58" s="55">
        <v>10421</v>
      </c>
      <c r="AW58" s="55">
        <v>12395</v>
      </c>
      <c r="AX58" s="55">
        <v>12676</v>
      </c>
      <c r="AY58" s="55">
        <v>24130</v>
      </c>
      <c r="AZ58" s="55">
        <v>20083</v>
      </c>
      <c r="BA58" s="55">
        <v>17123</v>
      </c>
      <c r="BB58" s="55">
        <v>11951</v>
      </c>
      <c r="BC58" s="55">
        <v>0</v>
      </c>
      <c r="BD58" s="55">
        <v>33663</v>
      </c>
      <c r="BE58" s="55">
        <v>29266</v>
      </c>
      <c r="BF58" s="55">
        <v>25788</v>
      </c>
      <c r="BG58" s="55">
        <v>37895</v>
      </c>
      <c r="BH58" s="55">
        <v>16612</v>
      </c>
      <c r="BI58" s="55">
        <v>10766</v>
      </c>
      <c r="BJ58" s="48">
        <v>0</v>
      </c>
      <c r="BK58" s="6"/>
      <c r="BL58" s="7">
        <f t="shared" si="6"/>
        <v>30689.967213114753</v>
      </c>
    </row>
    <row r="59" spans="1:64" ht="15.75">
      <c r="A59" s="33" t="s">
        <v>108</v>
      </c>
      <c r="B59" s="55">
        <v>650</v>
      </c>
      <c r="C59" s="55">
        <v>85</v>
      </c>
      <c r="D59" s="55">
        <v>100</v>
      </c>
      <c r="E59" s="55">
        <v>153</v>
      </c>
      <c r="F59" s="55">
        <v>300</v>
      </c>
      <c r="G59" s="55">
        <v>100</v>
      </c>
      <c r="H59" s="55">
        <v>7100</v>
      </c>
      <c r="I59" s="55">
        <v>4900</v>
      </c>
      <c r="J59" s="55">
        <v>2460</v>
      </c>
      <c r="K59" s="55">
        <v>4900</v>
      </c>
      <c r="L59" s="55">
        <v>0</v>
      </c>
      <c r="M59" s="55">
        <v>500</v>
      </c>
      <c r="N59" s="55">
        <v>2800</v>
      </c>
      <c r="O59" s="55">
        <v>1200</v>
      </c>
      <c r="P59" s="55">
        <v>5700</v>
      </c>
      <c r="Q59" s="55">
        <v>5800</v>
      </c>
      <c r="R59" s="55">
        <v>5900</v>
      </c>
      <c r="S59" s="55">
        <v>3400</v>
      </c>
      <c r="T59" s="55">
        <v>2377</v>
      </c>
      <c r="U59" s="55">
        <v>806</v>
      </c>
      <c r="V59" s="55">
        <v>680</v>
      </c>
      <c r="W59" s="55">
        <v>1455</v>
      </c>
      <c r="X59" s="55">
        <v>689</v>
      </c>
      <c r="Y59" s="55">
        <v>994</v>
      </c>
      <c r="Z59" s="55">
        <v>615</v>
      </c>
      <c r="AA59" s="55">
        <v>1089</v>
      </c>
      <c r="AB59" s="55">
        <v>1960</v>
      </c>
      <c r="AC59" s="55">
        <v>4175</v>
      </c>
      <c r="AD59" s="55">
        <v>318</v>
      </c>
      <c r="AE59" s="55">
        <v>1008</v>
      </c>
      <c r="AF59" s="55">
        <v>3021</v>
      </c>
      <c r="AG59" s="55">
        <v>1073</v>
      </c>
      <c r="AH59" s="55">
        <v>1930</v>
      </c>
      <c r="AI59" s="55">
        <v>707</v>
      </c>
      <c r="AJ59" s="55">
        <v>1533</v>
      </c>
      <c r="AK59" s="55">
        <v>1661</v>
      </c>
      <c r="AL59" s="55">
        <v>1333</v>
      </c>
      <c r="AM59" s="55">
        <v>1822</v>
      </c>
      <c r="AN59" s="55">
        <v>284</v>
      </c>
      <c r="AO59" s="55">
        <v>1910</v>
      </c>
      <c r="AP59" s="55">
        <v>452</v>
      </c>
      <c r="AQ59" s="55">
        <v>564</v>
      </c>
      <c r="AR59" s="55">
        <v>613</v>
      </c>
      <c r="AS59" s="55">
        <v>294</v>
      </c>
      <c r="AT59" s="55">
        <v>3355</v>
      </c>
      <c r="AU59" s="55">
        <v>2650</v>
      </c>
      <c r="AV59" s="55">
        <v>5076</v>
      </c>
      <c r="AW59" s="55">
        <v>1409</v>
      </c>
      <c r="AX59" s="55">
        <v>3311</v>
      </c>
      <c r="AY59" s="55">
        <v>938</v>
      </c>
      <c r="AZ59" s="55">
        <v>1295</v>
      </c>
      <c r="BA59" s="55">
        <v>2207</v>
      </c>
      <c r="BB59" s="55">
        <v>1279</v>
      </c>
      <c r="BC59" s="55">
        <v>1890</v>
      </c>
      <c r="BD59" s="55">
        <v>1083</v>
      </c>
      <c r="BE59" s="55">
        <v>1548</v>
      </c>
      <c r="BF59" s="55">
        <v>2340</v>
      </c>
      <c r="BG59" s="55">
        <v>2737</v>
      </c>
      <c r="BH59" s="55">
        <v>1160</v>
      </c>
      <c r="BI59" s="55">
        <v>2642</v>
      </c>
      <c r="BJ59" s="48">
        <v>1510</v>
      </c>
      <c r="BK59" s="6"/>
      <c r="BL59" s="7">
        <f t="shared" si="6"/>
        <v>1899.032786885246</v>
      </c>
    </row>
    <row r="60" spans="1:64" ht="15.75">
      <c r="A60" s="33" t="s">
        <v>109</v>
      </c>
      <c r="B60" s="55">
        <v>8385</v>
      </c>
      <c r="C60" s="55">
        <v>2183</v>
      </c>
      <c r="D60" s="55">
        <v>4600</v>
      </c>
      <c r="E60" s="55">
        <v>685</v>
      </c>
      <c r="F60" s="55">
        <v>2100</v>
      </c>
      <c r="G60" s="55">
        <v>2300</v>
      </c>
      <c r="H60" s="55">
        <v>3000</v>
      </c>
      <c r="I60" s="55">
        <v>2700</v>
      </c>
      <c r="J60" s="55">
        <v>8300</v>
      </c>
      <c r="K60" s="55">
        <v>8800</v>
      </c>
      <c r="L60" s="55">
        <v>1400</v>
      </c>
      <c r="M60" s="55">
        <v>6400</v>
      </c>
      <c r="N60" s="55">
        <v>3500</v>
      </c>
      <c r="O60" s="55">
        <v>400</v>
      </c>
      <c r="P60" s="55">
        <v>9100</v>
      </c>
      <c r="Q60" s="55">
        <v>2600</v>
      </c>
      <c r="R60" s="55">
        <v>5600</v>
      </c>
      <c r="S60" s="55">
        <v>7800</v>
      </c>
      <c r="T60" s="55">
        <v>1000</v>
      </c>
      <c r="U60" s="55">
        <v>1775</v>
      </c>
      <c r="V60" s="55">
        <v>2556</v>
      </c>
      <c r="W60" s="55">
        <v>3302</v>
      </c>
      <c r="X60" s="55">
        <v>3689</v>
      </c>
      <c r="Y60" s="55">
        <v>2463</v>
      </c>
      <c r="Z60" s="55">
        <v>2205</v>
      </c>
      <c r="AA60" s="55">
        <v>1481</v>
      </c>
      <c r="AB60" s="55">
        <v>2417</v>
      </c>
      <c r="AC60" s="55">
        <v>1340</v>
      </c>
      <c r="AD60" s="55">
        <v>3574</v>
      </c>
      <c r="AE60" s="55">
        <v>3889</v>
      </c>
      <c r="AF60" s="55">
        <v>4999</v>
      </c>
      <c r="AG60" s="55">
        <v>7029</v>
      </c>
      <c r="AH60" s="55">
        <v>2410</v>
      </c>
      <c r="AI60" s="55">
        <v>3800</v>
      </c>
      <c r="AJ60" s="55">
        <v>13961</v>
      </c>
      <c r="AK60" s="55">
        <v>24659</v>
      </c>
      <c r="AL60" s="55">
        <v>18848</v>
      </c>
      <c r="AM60" s="55">
        <v>11176</v>
      </c>
      <c r="AN60" s="55">
        <v>3699</v>
      </c>
      <c r="AO60" s="55">
        <v>8150</v>
      </c>
      <c r="AP60" s="55">
        <v>5617</v>
      </c>
      <c r="AQ60" s="55">
        <v>10053</v>
      </c>
      <c r="AR60" s="55">
        <v>8350</v>
      </c>
      <c r="AS60" s="55">
        <v>3901</v>
      </c>
      <c r="AT60" s="55">
        <v>21813</v>
      </c>
      <c r="AU60" s="55">
        <v>19485</v>
      </c>
      <c r="AV60" s="55">
        <v>8141</v>
      </c>
      <c r="AW60" s="55">
        <v>7970</v>
      </c>
      <c r="AX60" s="55">
        <v>7491</v>
      </c>
      <c r="AY60" s="55">
        <v>0</v>
      </c>
      <c r="AZ60" s="55">
        <v>0</v>
      </c>
      <c r="BA60" s="55">
        <v>0</v>
      </c>
      <c r="BB60" s="55">
        <v>0</v>
      </c>
      <c r="BC60" s="55">
        <v>0</v>
      </c>
      <c r="BD60" s="55">
        <v>0</v>
      </c>
      <c r="BE60" s="55">
        <v>0</v>
      </c>
      <c r="BF60" s="55">
        <v>0</v>
      </c>
      <c r="BG60" s="55">
        <v>0</v>
      </c>
      <c r="BH60" s="55">
        <v>0</v>
      </c>
      <c r="BI60" s="55">
        <v>0</v>
      </c>
      <c r="BJ60" s="48">
        <v>0</v>
      </c>
      <c r="BK60" s="6"/>
      <c r="BL60" s="7">
        <f t="shared" si="6"/>
        <v>4936</v>
      </c>
    </row>
    <row r="61" spans="1:64" ht="16.5" thickBot="1">
      <c r="A61" s="9" t="s">
        <v>110</v>
      </c>
      <c r="B61" s="10">
        <f>SUM(B44:B60)</f>
        <v>38738</v>
      </c>
      <c r="C61" s="10">
        <f aca="true" t="shared" si="7" ref="C61:BJ61">SUM(C44:C60)</f>
        <v>47222</v>
      </c>
      <c r="D61" s="10">
        <f t="shared" si="7"/>
        <v>39026</v>
      </c>
      <c r="E61" s="10">
        <f t="shared" si="7"/>
        <v>53341</v>
      </c>
      <c r="F61" s="10">
        <f t="shared" si="7"/>
        <v>47946</v>
      </c>
      <c r="G61" s="10">
        <f t="shared" si="7"/>
        <v>73656</v>
      </c>
      <c r="H61" s="10">
        <f t="shared" si="7"/>
        <v>89388</v>
      </c>
      <c r="I61" s="10">
        <f t="shared" si="7"/>
        <v>73100</v>
      </c>
      <c r="J61" s="10">
        <f t="shared" si="7"/>
        <v>109660</v>
      </c>
      <c r="K61" s="10">
        <f t="shared" si="7"/>
        <v>74100</v>
      </c>
      <c r="L61" s="10">
        <f t="shared" si="7"/>
        <v>50900</v>
      </c>
      <c r="M61" s="10">
        <f t="shared" si="7"/>
        <v>72400</v>
      </c>
      <c r="N61" s="10">
        <f t="shared" si="7"/>
        <v>74100</v>
      </c>
      <c r="O61" s="10">
        <f t="shared" si="7"/>
        <v>53200</v>
      </c>
      <c r="P61" s="10">
        <f t="shared" si="7"/>
        <v>75600</v>
      </c>
      <c r="Q61" s="10">
        <f t="shared" si="7"/>
        <v>71900</v>
      </c>
      <c r="R61" s="10">
        <f t="shared" si="7"/>
        <v>107200</v>
      </c>
      <c r="S61" s="10">
        <f t="shared" si="7"/>
        <v>77400</v>
      </c>
      <c r="T61" s="10">
        <f t="shared" si="7"/>
        <v>51037</v>
      </c>
      <c r="U61" s="10">
        <f t="shared" si="7"/>
        <v>55776</v>
      </c>
      <c r="V61" s="10">
        <f t="shared" si="7"/>
        <v>51091</v>
      </c>
      <c r="W61" s="10">
        <f t="shared" si="7"/>
        <v>45322</v>
      </c>
      <c r="X61" s="10">
        <f t="shared" si="7"/>
        <v>39589</v>
      </c>
      <c r="Y61" s="10">
        <f t="shared" si="7"/>
        <v>33798</v>
      </c>
      <c r="Z61" s="10">
        <f t="shared" si="7"/>
        <v>49166</v>
      </c>
      <c r="AA61" s="10">
        <f t="shared" si="7"/>
        <v>26543</v>
      </c>
      <c r="AB61" s="10">
        <f t="shared" si="7"/>
        <v>24754</v>
      </c>
      <c r="AC61" s="10">
        <f t="shared" si="7"/>
        <v>43505</v>
      </c>
      <c r="AD61" s="10">
        <f t="shared" si="7"/>
        <v>46338</v>
      </c>
      <c r="AE61" s="10">
        <f t="shared" si="7"/>
        <v>37532</v>
      </c>
      <c r="AF61" s="10">
        <f t="shared" si="7"/>
        <v>34179</v>
      </c>
      <c r="AG61" s="10">
        <f t="shared" si="7"/>
        <v>75349</v>
      </c>
      <c r="AH61" s="10">
        <f t="shared" si="7"/>
        <v>68259</v>
      </c>
      <c r="AI61" s="10">
        <f t="shared" si="7"/>
        <v>60517</v>
      </c>
      <c r="AJ61" s="10">
        <f t="shared" si="7"/>
        <v>99493</v>
      </c>
      <c r="AK61" s="10">
        <f t="shared" si="7"/>
        <v>68824</v>
      </c>
      <c r="AL61" s="10">
        <f t="shared" si="7"/>
        <v>139036</v>
      </c>
      <c r="AM61" s="10">
        <f t="shared" si="7"/>
        <v>72205</v>
      </c>
      <c r="AN61" s="10">
        <f t="shared" si="7"/>
        <v>61618</v>
      </c>
      <c r="AO61" s="10">
        <f t="shared" si="7"/>
        <v>59790</v>
      </c>
      <c r="AP61" s="10">
        <f t="shared" si="7"/>
        <v>107826</v>
      </c>
      <c r="AQ61" s="10">
        <f t="shared" si="7"/>
        <v>73425</v>
      </c>
      <c r="AR61" s="10">
        <f t="shared" si="7"/>
        <v>55770</v>
      </c>
      <c r="AS61" s="10">
        <f t="shared" si="7"/>
        <v>58349</v>
      </c>
      <c r="AT61" s="10">
        <f t="shared" si="7"/>
        <v>88273</v>
      </c>
      <c r="AU61" s="10">
        <f t="shared" si="7"/>
        <v>83332</v>
      </c>
      <c r="AV61" s="10">
        <f t="shared" si="7"/>
        <v>63067</v>
      </c>
      <c r="AW61" s="10">
        <f t="shared" si="7"/>
        <v>65098</v>
      </c>
      <c r="AX61" s="10">
        <f t="shared" si="7"/>
        <v>57202</v>
      </c>
      <c r="AY61" s="10">
        <f t="shared" si="7"/>
        <v>65905</v>
      </c>
      <c r="AZ61" s="10">
        <f t="shared" si="7"/>
        <v>63501</v>
      </c>
      <c r="BA61" s="10">
        <f t="shared" si="7"/>
        <v>65577</v>
      </c>
      <c r="BB61" s="10">
        <f t="shared" si="7"/>
        <v>145199</v>
      </c>
      <c r="BC61" s="10">
        <f t="shared" si="7"/>
        <v>52774</v>
      </c>
      <c r="BD61" s="10">
        <f t="shared" si="7"/>
        <v>88052</v>
      </c>
      <c r="BE61" s="10">
        <f t="shared" si="7"/>
        <v>137125</v>
      </c>
      <c r="BF61" s="10">
        <f t="shared" si="7"/>
        <v>109960</v>
      </c>
      <c r="BG61" s="10">
        <f t="shared" si="7"/>
        <v>117082</v>
      </c>
      <c r="BH61" s="10">
        <f t="shared" si="7"/>
        <v>98617</v>
      </c>
      <c r="BI61" s="10">
        <f t="shared" si="7"/>
        <v>129725</v>
      </c>
      <c r="BJ61" s="17">
        <f t="shared" si="7"/>
        <v>78786</v>
      </c>
      <c r="BK61" s="11"/>
      <c r="BL61" s="12">
        <f>AVERAGE(B61:BJ61)</f>
        <v>70118.73770491804</v>
      </c>
    </row>
    <row r="62" spans="1:64" ht="16.5" thickBot="1">
      <c r="A62" s="15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8"/>
      <c r="BK62" s="19"/>
      <c r="BL62" s="7"/>
    </row>
    <row r="63" spans="1:64" ht="16.5" thickBot="1">
      <c r="A63" s="20" t="s">
        <v>111</v>
      </c>
      <c r="B63" s="21">
        <f>B14+B26+B42+B61</f>
        <v>517405</v>
      </c>
      <c r="C63" s="21">
        <f aca="true" t="shared" si="8" ref="C63:AZ63">C14+C26+C42+C61</f>
        <v>820158</v>
      </c>
      <c r="D63" s="21">
        <f t="shared" si="8"/>
        <v>631797</v>
      </c>
      <c r="E63" s="21">
        <f t="shared" si="8"/>
        <v>715188</v>
      </c>
      <c r="F63" s="21">
        <f t="shared" si="8"/>
        <v>975855</v>
      </c>
      <c r="G63" s="21">
        <f t="shared" si="8"/>
        <v>862901</v>
      </c>
      <c r="H63" s="21">
        <f t="shared" si="8"/>
        <v>865173</v>
      </c>
      <c r="I63" s="21">
        <f t="shared" si="8"/>
        <v>924777</v>
      </c>
      <c r="J63" s="21">
        <f t="shared" si="8"/>
        <v>1038523</v>
      </c>
      <c r="K63" s="21">
        <f t="shared" si="8"/>
        <v>2005554</v>
      </c>
      <c r="L63" s="21">
        <f t="shared" si="8"/>
        <v>925682</v>
      </c>
      <c r="M63" s="21">
        <f t="shared" si="8"/>
        <v>1448702</v>
      </c>
      <c r="N63" s="21">
        <f t="shared" si="8"/>
        <v>1180437</v>
      </c>
      <c r="O63" s="21">
        <f t="shared" si="8"/>
        <v>1150311</v>
      </c>
      <c r="P63" s="21">
        <f t="shared" si="8"/>
        <v>1536975</v>
      </c>
      <c r="Q63" s="21">
        <f t="shared" si="8"/>
        <v>1611582</v>
      </c>
      <c r="R63" s="21">
        <f t="shared" si="8"/>
        <v>1570303</v>
      </c>
      <c r="S63" s="21">
        <f t="shared" si="8"/>
        <v>1348739</v>
      </c>
      <c r="T63" s="21">
        <f t="shared" si="8"/>
        <v>1346716</v>
      </c>
      <c r="U63" s="21">
        <f t="shared" si="8"/>
        <v>1386426</v>
      </c>
      <c r="V63" s="21">
        <f t="shared" si="8"/>
        <v>1985949</v>
      </c>
      <c r="W63" s="21">
        <f t="shared" si="8"/>
        <v>2036778</v>
      </c>
      <c r="X63" s="21">
        <f t="shared" si="8"/>
        <v>1716524</v>
      </c>
      <c r="Y63" s="21">
        <f t="shared" si="8"/>
        <v>1160337</v>
      </c>
      <c r="Z63" s="21">
        <f t="shared" si="8"/>
        <v>1972799</v>
      </c>
      <c r="AA63" s="21">
        <f t="shared" si="8"/>
        <v>2230544</v>
      </c>
      <c r="AB63" s="21">
        <f t="shared" si="8"/>
        <v>1248366</v>
      </c>
      <c r="AC63" s="21">
        <f t="shared" si="8"/>
        <v>1252008</v>
      </c>
      <c r="AD63" s="21">
        <f t="shared" si="8"/>
        <v>831600</v>
      </c>
      <c r="AE63" s="21">
        <f t="shared" si="8"/>
        <v>837137</v>
      </c>
      <c r="AF63" s="21">
        <f t="shared" si="8"/>
        <v>1044426</v>
      </c>
      <c r="AG63" s="21">
        <f t="shared" si="8"/>
        <v>902025</v>
      </c>
      <c r="AH63" s="21">
        <f t="shared" si="8"/>
        <v>1196468</v>
      </c>
      <c r="AI63" s="21">
        <f t="shared" si="8"/>
        <v>1664277</v>
      </c>
      <c r="AJ63" s="21">
        <f t="shared" si="8"/>
        <v>1343733</v>
      </c>
      <c r="AK63" s="21">
        <f t="shared" si="8"/>
        <v>1284566</v>
      </c>
      <c r="AL63" s="21">
        <f t="shared" si="8"/>
        <v>1284213</v>
      </c>
      <c r="AM63" s="21">
        <f t="shared" si="8"/>
        <v>2086194</v>
      </c>
      <c r="AN63" s="21">
        <f t="shared" si="8"/>
        <v>993963</v>
      </c>
      <c r="AO63" s="21">
        <f t="shared" si="8"/>
        <v>1775353</v>
      </c>
      <c r="AP63" s="21">
        <f t="shared" si="8"/>
        <v>3476623</v>
      </c>
      <c r="AQ63" s="21">
        <f t="shared" si="8"/>
        <v>1882778</v>
      </c>
      <c r="AR63" s="21">
        <f t="shared" si="8"/>
        <v>1174589</v>
      </c>
      <c r="AS63" s="21">
        <f t="shared" si="8"/>
        <v>1648803</v>
      </c>
      <c r="AT63" s="21">
        <f t="shared" si="8"/>
        <v>1577497</v>
      </c>
      <c r="AU63" s="21">
        <f t="shared" si="8"/>
        <v>2308616</v>
      </c>
      <c r="AV63" s="21">
        <f t="shared" si="8"/>
        <v>1672947</v>
      </c>
      <c r="AW63" s="21">
        <f t="shared" si="8"/>
        <v>1410355</v>
      </c>
      <c r="AX63" s="21">
        <f>AX14+AX26+AX42+AX61</f>
        <v>2015220</v>
      </c>
      <c r="AY63" s="21">
        <f>AY14+AY26+AY42+AY61</f>
        <v>1424368</v>
      </c>
      <c r="AZ63" s="21">
        <f t="shared" si="8"/>
        <v>1619566</v>
      </c>
      <c r="BA63" s="21">
        <f>BA14+BA26+BA42+BA61</f>
        <v>2108076</v>
      </c>
      <c r="BB63" s="21">
        <f>BB14+BB26+BB42+BB61</f>
        <v>2610544</v>
      </c>
      <c r="BC63" s="21">
        <f aca="true" t="shared" si="9" ref="BC63:BJ63">BC14+BC26+BC42+BC61</f>
        <v>2409077</v>
      </c>
      <c r="BD63" s="21">
        <f t="shared" si="9"/>
        <v>1840248</v>
      </c>
      <c r="BE63" s="21">
        <f t="shared" si="9"/>
        <v>1805963</v>
      </c>
      <c r="BF63" s="21">
        <f t="shared" si="9"/>
        <v>1832432</v>
      </c>
      <c r="BG63" s="21">
        <f t="shared" si="9"/>
        <v>1797261</v>
      </c>
      <c r="BH63" s="21">
        <f t="shared" si="9"/>
        <v>1621346</v>
      </c>
      <c r="BI63" s="21">
        <f t="shared" si="9"/>
        <v>1858989</v>
      </c>
      <c r="BJ63" s="22">
        <f t="shared" si="9"/>
        <v>1691272</v>
      </c>
      <c r="BK63" s="23"/>
      <c r="BL63" s="12">
        <f>AVERAGE(B63:BJ63)</f>
        <v>1499951.3770491802</v>
      </c>
    </row>
    <row r="64" spans="1:64" ht="16.5" thickBot="1">
      <c r="A64" s="1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5"/>
      <c r="BK64" s="6"/>
      <c r="BL64" s="7"/>
    </row>
    <row r="65" spans="1:64" ht="15.75">
      <c r="A65" s="24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25"/>
      <c r="BK65" s="6"/>
      <c r="BL65" s="7"/>
    </row>
    <row r="66" spans="1:64" ht="16.5" thickBot="1">
      <c r="A66" s="26" t="str">
        <f>A1</f>
        <v>GW TEAL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5"/>
      <c r="BK66" s="6"/>
      <c r="BL66" s="7"/>
    </row>
    <row r="67" spans="1:64" ht="15.75">
      <c r="A67" s="24" t="s">
        <v>112</v>
      </c>
      <c r="B67" s="8">
        <f>B61</f>
        <v>38738</v>
      </c>
      <c r="C67" s="8">
        <f>C61</f>
        <v>47222</v>
      </c>
      <c r="D67" s="8">
        <f aca="true" t="shared" si="10" ref="D67:AZ67">D61</f>
        <v>39026</v>
      </c>
      <c r="E67" s="8">
        <f t="shared" si="10"/>
        <v>53341</v>
      </c>
      <c r="F67" s="8">
        <f t="shared" si="10"/>
        <v>47946</v>
      </c>
      <c r="G67" s="8">
        <f t="shared" si="10"/>
        <v>73656</v>
      </c>
      <c r="H67" s="8">
        <f t="shared" si="10"/>
        <v>89388</v>
      </c>
      <c r="I67" s="8">
        <f t="shared" si="10"/>
        <v>73100</v>
      </c>
      <c r="J67" s="8">
        <f t="shared" si="10"/>
        <v>109660</v>
      </c>
      <c r="K67" s="8">
        <f t="shared" si="10"/>
        <v>74100</v>
      </c>
      <c r="L67" s="8">
        <f t="shared" si="10"/>
        <v>50900</v>
      </c>
      <c r="M67" s="8">
        <f t="shared" si="10"/>
        <v>72400</v>
      </c>
      <c r="N67" s="8">
        <f t="shared" si="10"/>
        <v>74100</v>
      </c>
      <c r="O67" s="8">
        <f t="shared" si="10"/>
        <v>53200</v>
      </c>
      <c r="P67" s="8">
        <f t="shared" si="10"/>
        <v>75600</v>
      </c>
      <c r="Q67" s="8">
        <f t="shared" si="10"/>
        <v>71900</v>
      </c>
      <c r="R67" s="8">
        <f t="shared" si="10"/>
        <v>107200</v>
      </c>
      <c r="S67" s="8">
        <f t="shared" si="10"/>
        <v>77400</v>
      </c>
      <c r="T67" s="8">
        <f t="shared" si="10"/>
        <v>51037</v>
      </c>
      <c r="U67" s="8">
        <f t="shared" si="10"/>
        <v>55776</v>
      </c>
      <c r="V67" s="8">
        <f t="shared" si="10"/>
        <v>51091</v>
      </c>
      <c r="W67" s="8">
        <f t="shared" si="10"/>
        <v>45322</v>
      </c>
      <c r="X67" s="8">
        <f t="shared" si="10"/>
        <v>39589</v>
      </c>
      <c r="Y67" s="8">
        <f t="shared" si="10"/>
        <v>33798</v>
      </c>
      <c r="Z67" s="8">
        <f t="shared" si="10"/>
        <v>49166</v>
      </c>
      <c r="AA67" s="8">
        <f t="shared" si="10"/>
        <v>26543</v>
      </c>
      <c r="AB67" s="8">
        <f t="shared" si="10"/>
        <v>24754</v>
      </c>
      <c r="AC67" s="8">
        <f t="shared" si="10"/>
        <v>43505</v>
      </c>
      <c r="AD67" s="8">
        <f t="shared" si="10"/>
        <v>46338</v>
      </c>
      <c r="AE67" s="8">
        <f t="shared" si="10"/>
        <v>37532</v>
      </c>
      <c r="AF67" s="8">
        <f t="shared" si="10"/>
        <v>34179</v>
      </c>
      <c r="AG67" s="8">
        <f t="shared" si="10"/>
        <v>75349</v>
      </c>
      <c r="AH67" s="8">
        <f t="shared" si="10"/>
        <v>68259</v>
      </c>
      <c r="AI67" s="8">
        <f t="shared" si="10"/>
        <v>60517</v>
      </c>
      <c r="AJ67" s="8">
        <f t="shared" si="10"/>
        <v>99493</v>
      </c>
      <c r="AK67" s="8">
        <f t="shared" si="10"/>
        <v>68824</v>
      </c>
      <c r="AL67" s="8">
        <f t="shared" si="10"/>
        <v>139036</v>
      </c>
      <c r="AM67" s="8">
        <f t="shared" si="10"/>
        <v>72205</v>
      </c>
      <c r="AN67" s="8">
        <f t="shared" si="10"/>
        <v>61618</v>
      </c>
      <c r="AO67" s="8">
        <f t="shared" si="10"/>
        <v>59790</v>
      </c>
      <c r="AP67" s="8">
        <f t="shared" si="10"/>
        <v>107826</v>
      </c>
      <c r="AQ67" s="8">
        <f t="shared" si="10"/>
        <v>73425</v>
      </c>
      <c r="AR67" s="8">
        <f t="shared" si="10"/>
        <v>55770</v>
      </c>
      <c r="AS67" s="8">
        <f t="shared" si="10"/>
        <v>58349</v>
      </c>
      <c r="AT67" s="8">
        <f t="shared" si="10"/>
        <v>88273</v>
      </c>
      <c r="AU67" s="8">
        <f t="shared" si="10"/>
        <v>83332</v>
      </c>
      <c r="AV67" s="8">
        <f t="shared" si="10"/>
        <v>63067</v>
      </c>
      <c r="AW67" s="8">
        <f t="shared" si="10"/>
        <v>65098</v>
      </c>
      <c r="AX67" s="8">
        <f t="shared" si="10"/>
        <v>57202</v>
      </c>
      <c r="AY67" s="8">
        <f t="shared" si="10"/>
        <v>65905</v>
      </c>
      <c r="AZ67" s="8">
        <f t="shared" si="10"/>
        <v>63501</v>
      </c>
      <c r="BA67" s="8">
        <f>BA61</f>
        <v>65577</v>
      </c>
      <c r="BB67" s="8">
        <f>BB61</f>
        <v>145199</v>
      </c>
      <c r="BC67" s="8">
        <f aca="true" t="shared" si="11" ref="BC67:BJ67">BC61</f>
        <v>52774</v>
      </c>
      <c r="BD67" s="8">
        <f t="shared" si="11"/>
        <v>88052</v>
      </c>
      <c r="BE67" s="8">
        <f t="shared" si="11"/>
        <v>137125</v>
      </c>
      <c r="BF67" s="8">
        <f t="shared" si="11"/>
        <v>109960</v>
      </c>
      <c r="BG67" s="8">
        <f t="shared" si="11"/>
        <v>117082</v>
      </c>
      <c r="BH67" s="8">
        <f t="shared" si="11"/>
        <v>98617</v>
      </c>
      <c r="BI67" s="8">
        <f t="shared" si="11"/>
        <v>129725</v>
      </c>
      <c r="BJ67" s="25">
        <f t="shared" si="11"/>
        <v>78786</v>
      </c>
      <c r="BK67" s="6"/>
      <c r="BL67" s="7">
        <f>AVERAGE(B67:BJ67)</f>
        <v>70118.73770491804</v>
      </c>
    </row>
    <row r="68" spans="1:64" ht="15.75">
      <c r="A68" s="3" t="s">
        <v>113</v>
      </c>
      <c r="B68" s="4">
        <f>B42</f>
        <v>224411</v>
      </c>
      <c r="C68" s="4">
        <f>C42</f>
        <v>494593</v>
      </c>
      <c r="D68" s="4">
        <f aca="true" t="shared" si="12" ref="D68:AZ68">D42</f>
        <v>358236</v>
      </c>
      <c r="E68" s="4">
        <f t="shared" si="12"/>
        <v>310837</v>
      </c>
      <c r="F68" s="4">
        <f t="shared" si="12"/>
        <v>415368</v>
      </c>
      <c r="G68" s="4">
        <f t="shared" si="12"/>
        <v>449347</v>
      </c>
      <c r="H68" s="4">
        <f t="shared" si="12"/>
        <v>454617</v>
      </c>
      <c r="I68" s="4">
        <f t="shared" si="12"/>
        <v>520543</v>
      </c>
      <c r="J68" s="4">
        <f t="shared" si="12"/>
        <v>509630</v>
      </c>
      <c r="K68" s="4">
        <f t="shared" si="12"/>
        <v>1298557</v>
      </c>
      <c r="L68" s="4">
        <f t="shared" si="12"/>
        <v>656919</v>
      </c>
      <c r="M68" s="4">
        <f t="shared" si="12"/>
        <v>901791</v>
      </c>
      <c r="N68" s="4">
        <f t="shared" si="12"/>
        <v>700566</v>
      </c>
      <c r="O68" s="4">
        <f t="shared" si="12"/>
        <v>573825</v>
      </c>
      <c r="P68" s="4">
        <f t="shared" si="12"/>
        <v>1104000</v>
      </c>
      <c r="Q68" s="4">
        <f t="shared" si="12"/>
        <v>1105600</v>
      </c>
      <c r="R68" s="4">
        <f t="shared" si="12"/>
        <v>810500</v>
      </c>
      <c r="S68" s="4">
        <f t="shared" si="12"/>
        <v>511000</v>
      </c>
      <c r="T68" s="4">
        <f t="shared" si="12"/>
        <v>933200</v>
      </c>
      <c r="U68" s="4">
        <f t="shared" si="12"/>
        <v>819700</v>
      </c>
      <c r="V68" s="4">
        <f t="shared" si="12"/>
        <v>677425</v>
      </c>
      <c r="W68" s="4">
        <f t="shared" si="12"/>
        <v>1091800</v>
      </c>
      <c r="X68" s="4">
        <f t="shared" si="12"/>
        <v>861800</v>
      </c>
      <c r="Y68" s="4">
        <f t="shared" si="12"/>
        <v>398525</v>
      </c>
      <c r="Z68" s="4">
        <f t="shared" si="12"/>
        <v>446150</v>
      </c>
      <c r="AA68" s="4">
        <f t="shared" si="12"/>
        <v>777350</v>
      </c>
      <c r="AB68" s="4">
        <f t="shared" si="12"/>
        <v>562500</v>
      </c>
      <c r="AC68" s="4">
        <f t="shared" si="12"/>
        <v>588510</v>
      </c>
      <c r="AD68" s="4">
        <f t="shared" si="12"/>
        <v>353500</v>
      </c>
      <c r="AE68" s="4">
        <f t="shared" si="12"/>
        <v>233700</v>
      </c>
      <c r="AF68" s="4">
        <f t="shared" si="12"/>
        <v>581238</v>
      </c>
      <c r="AG68" s="4">
        <f t="shared" si="12"/>
        <v>420349</v>
      </c>
      <c r="AH68" s="4">
        <f t="shared" si="12"/>
        <v>234424</v>
      </c>
      <c r="AI68" s="4">
        <f t="shared" si="12"/>
        <v>403967</v>
      </c>
      <c r="AJ68" s="4">
        <f t="shared" si="12"/>
        <v>758700</v>
      </c>
      <c r="AK68" s="4">
        <f t="shared" si="12"/>
        <v>639662</v>
      </c>
      <c r="AL68" s="4">
        <f t="shared" si="12"/>
        <v>738347</v>
      </c>
      <c r="AM68" s="4">
        <f t="shared" si="12"/>
        <v>928039</v>
      </c>
      <c r="AN68" s="4">
        <f t="shared" si="12"/>
        <v>309205</v>
      </c>
      <c r="AO68" s="4">
        <f t="shared" si="12"/>
        <v>1167437</v>
      </c>
      <c r="AP68" s="4">
        <f t="shared" si="12"/>
        <v>792442</v>
      </c>
      <c r="AQ68" s="4">
        <f t="shared" si="12"/>
        <v>987437</v>
      </c>
      <c r="AR68" s="4">
        <f t="shared" si="12"/>
        <v>266304</v>
      </c>
      <c r="AS68" s="4">
        <f t="shared" si="12"/>
        <v>588529</v>
      </c>
      <c r="AT68" s="4">
        <f t="shared" si="12"/>
        <v>617846</v>
      </c>
      <c r="AU68" s="4">
        <f t="shared" si="12"/>
        <v>1133944</v>
      </c>
      <c r="AV68" s="4">
        <f t="shared" si="12"/>
        <v>873566</v>
      </c>
      <c r="AW68" s="4">
        <f t="shared" si="12"/>
        <v>625204</v>
      </c>
      <c r="AX68" s="4">
        <f t="shared" si="12"/>
        <v>1356270</v>
      </c>
      <c r="AY68" s="4">
        <f t="shared" si="12"/>
        <v>605591</v>
      </c>
      <c r="AZ68" s="4">
        <f t="shared" si="12"/>
        <v>721472</v>
      </c>
      <c r="BA68" s="4">
        <f>BA42</f>
        <v>1001494</v>
      </c>
      <c r="BB68" s="4">
        <f>BB42</f>
        <v>1366510</v>
      </c>
      <c r="BC68" s="4">
        <f aca="true" t="shared" si="13" ref="BC68:BJ68">BC42</f>
        <v>519448</v>
      </c>
      <c r="BD68" s="4">
        <f t="shared" si="13"/>
        <v>477049</v>
      </c>
      <c r="BE68" s="4">
        <f t="shared" si="13"/>
        <v>797688</v>
      </c>
      <c r="BF68" s="4">
        <f t="shared" si="13"/>
        <v>866686</v>
      </c>
      <c r="BG68" s="4">
        <f t="shared" si="13"/>
        <v>831176</v>
      </c>
      <c r="BH68" s="4">
        <f t="shared" si="13"/>
        <v>894032</v>
      </c>
      <c r="BI68" s="4">
        <f t="shared" si="13"/>
        <v>804969</v>
      </c>
      <c r="BJ68" s="5">
        <f t="shared" si="13"/>
        <v>726900</v>
      </c>
      <c r="BK68" s="6"/>
      <c r="BL68" s="7">
        <f>AVERAGE(B68:BJ68)</f>
        <v>691482.3770491803</v>
      </c>
    </row>
    <row r="69" spans="1:64" ht="15.75">
      <c r="A69" s="3" t="s">
        <v>114</v>
      </c>
      <c r="B69" s="4">
        <f>B26</f>
        <v>59171</v>
      </c>
      <c r="C69" s="4">
        <f>C26</f>
        <v>43727</v>
      </c>
      <c r="D69" s="4">
        <f aca="true" t="shared" si="14" ref="D69:AZ69">D26</f>
        <v>52969</v>
      </c>
      <c r="E69" s="4">
        <f t="shared" si="14"/>
        <v>104274</v>
      </c>
      <c r="F69" s="4">
        <f t="shared" si="14"/>
        <v>235259</v>
      </c>
      <c r="G69" s="4">
        <f t="shared" si="14"/>
        <v>120775</v>
      </c>
      <c r="H69" s="4">
        <f t="shared" si="14"/>
        <v>108122</v>
      </c>
      <c r="I69" s="4">
        <f t="shared" si="14"/>
        <v>66335</v>
      </c>
      <c r="J69" s="4">
        <f t="shared" si="14"/>
        <v>148957</v>
      </c>
      <c r="K69" s="4">
        <f t="shared" si="14"/>
        <v>211722</v>
      </c>
      <c r="L69" s="4">
        <f t="shared" si="14"/>
        <v>169791</v>
      </c>
      <c r="M69" s="4">
        <f t="shared" si="14"/>
        <v>126866</v>
      </c>
      <c r="N69" s="4">
        <f t="shared" si="14"/>
        <v>162459</v>
      </c>
      <c r="O69" s="4">
        <f t="shared" si="14"/>
        <v>173638</v>
      </c>
      <c r="P69" s="4">
        <f t="shared" si="14"/>
        <v>134650</v>
      </c>
      <c r="Q69" s="4">
        <f t="shared" si="14"/>
        <v>189312</v>
      </c>
      <c r="R69" s="4">
        <f t="shared" si="14"/>
        <v>279349</v>
      </c>
      <c r="S69" s="4">
        <f t="shared" si="14"/>
        <v>494723</v>
      </c>
      <c r="T69" s="4">
        <f t="shared" si="14"/>
        <v>198720</v>
      </c>
      <c r="U69" s="4">
        <f t="shared" si="14"/>
        <v>250517</v>
      </c>
      <c r="V69" s="4">
        <f t="shared" si="14"/>
        <v>1044768</v>
      </c>
      <c r="W69" s="4">
        <f t="shared" si="14"/>
        <v>675835</v>
      </c>
      <c r="X69" s="4">
        <f t="shared" si="14"/>
        <v>636311</v>
      </c>
      <c r="Y69" s="4">
        <f t="shared" si="14"/>
        <v>475293</v>
      </c>
      <c r="Z69" s="4">
        <f t="shared" si="14"/>
        <v>1200024</v>
      </c>
      <c r="AA69" s="4">
        <f t="shared" si="14"/>
        <v>1146335</v>
      </c>
      <c r="AB69" s="4">
        <f t="shared" si="14"/>
        <v>397737</v>
      </c>
      <c r="AC69" s="4">
        <f t="shared" si="14"/>
        <v>329650</v>
      </c>
      <c r="AD69" s="4">
        <f t="shared" si="14"/>
        <v>194726</v>
      </c>
      <c r="AE69" s="4">
        <f t="shared" si="14"/>
        <v>226370</v>
      </c>
      <c r="AF69" s="4">
        <f t="shared" si="14"/>
        <v>288145</v>
      </c>
      <c r="AG69" s="4">
        <f t="shared" si="14"/>
        <v>221055</v>
      </c>
      <c r="AH69" s="4">
        <f t="shared" si="14"/>
        <v>541915</v>
      </c>
      <c r="AI69" s="4">
        <f t="shared" si="14"/>
        <v>737160</v>
      </c>
      <c r="AJ69" s="4">
        <f t="shared" si="14"/>
        <v>228101</v>
      </c>
      <c r="AK69" s="4">
        <f t="shared" si="14"/>
        <v>280257</v>
      </c>
      <c r="AL69" s="4">
        <f t="shared" si="14"/>
        <v>81307</v>
      </c>
      <c r="AM69" s="4">
        <f t="shared" si="14"/>
        <v>722935</v>
      </c>
      <c r="AN69" s="4">
        <f t="shared" si="14"/>
        <v>327341</v>
      </c>
      <c r="AO69" s="4">
        <f t="shared" si="14"/>
        <v>156102</v>
      </c>
      <c r="AP69" s="4">
        <f t="shared" si="14"/>
        <v>2205886</v>
      </c>
      <c r="AQ69" s="4">
        <f t="shared" si="14"/>
        <v>260638</v>
      </c>
      <c r="AR69" s="4">
        <f t="shared" si="14"/>
        <v>449524</v>
      </c>
      <c r="AS69" s="4">
        <f t="shared" si="14"/>
        <v>381897</v>
      </c>
      <c r="AT69" s="4">
        <f t="shared" si="14"/>
        <v>494256</v>
      </c>
      <c r="AU69" s="4">
        <f t="shared" si="14"/>
        <v>576173</v>
      </c>
      <c r="AV69" s="4">
        <f t="shared" si="14"/>
        <v>209526</v>
      </c>
      <c r="AW69" s="4">
        <f t="shared" si="14"/>
        <v>451114</v>
      </c>
      <c r="AX69" s="4">
        <f t="shared" si="14"/>
        <v>187545</v>
      </c>
      <c r="AY69" s="4">
        <f t="shared" si="14"/>
        <v>436981</v>
      </c>
      <c r="AZ69" s="4">
        <f t="shared" si="14"/>
        <v>241663</v>
      </c>
      <c r="BA69" s="4">
        <f>BA26</f>
        <v>511213</v>
      </c>
      <c r="BB69" s="4">
        <f>BB26</f>
        <v>486847</v>
      </c>
      <c r="BC69" s="4">
        <f aca="true" t="shared" si="15" ref="BC69:BJ69">BC26</f>
        <v>1261112</v>
      </c>
      <c r="BD69" s="4">
        <f t="shared" si="15"/>
        <v>689114</v>
      </c>
      <c r="BE69" s="4">
        <f t="shared" si="15"/>
        <v>360769</v>
      </c>
      <c r="BF69" s="4">
        <f t="shared" si="15"/>
        <v>311314</v>
      </c>
      <c r="BG69" s="4">
        <f t="shared" si="15"/>
        <v>397317</v>
      </c>
      <c r="BH69" s="4">
        <f t="shared" si="15"/>
        <v>327047</v>
      </c>
      <c r="BI69" s="4">
        <f t="shared" si="15"/>
        <v>651258</v>
      </c>
      <c r="BJ69" s="5">
        <f t="shared" si="15"/>
        <v>306861</v>
      </c>
      <c r="BK69" s="6"/>
      <c r="BL69" s="7">
        <f>AVERAGE(B69:BJ69)</f>
        <v>400668.1639344262</v>
      </c>
    </row>
    <row r="70" spans="1:64" ht="15.75">
      <c r="A70" s="3" t="s">
        <v>115</v>
      </c>
      <c r="B70" s="4">
        <f>B14</f>
        <v>195085</v>
      </c>
      <c r="C70" s="4">
        <f>C14</f>
        <v>234616</v>
      </c>
      <c r="D70" s="4">
        <f aca="true" t="shared" si="16" ref="D70:AZ70">D14</f>
        <v>181566</v>
      </c>
      <c r="E70" s="4">
        <f t="shared" si="16"/>
        <v>246736</v>
      </c>
      <c r="F70" s="4">
        <f t="shared" si="16"/>
        <v>277282</v>
      </c>
      <c r="G70" s="4">
        <f t="shared" si="16"/>
        <v>219123</v>
      </c>
      <c r="H70" s="4">
        <f t="shared" si="16"/>
        <v>213046</v>
      </c>
      <c r="I70" s="4">
        <f t="shared" si="16"/>
        <v>264799</v>
      </c>
      <c r="J70" s="4">
        <f t="shared" si="16"/>
        <v>270276</v>
      </c>
      <c r="K70" s="4">
        <f t="shared" si="16"/>
        <v>421175</v>
      </c>
      <c r="L70" s="4">
        <f t="shared" si="16"/>
        <v>48072</v>
      </c>
      <c r="M70" s="4">
        <f t="shared" si="16"/>
        <v>347645</v>
      </c>
      <c r="N70" s="4">
        <f t="shared" si="16"/>
        <v>243312</v>
      </c>
      <c r="O70" s="4">
        <f t="shared" si="16"/>
        <v>349648</v>
      </c>
      <c r="P70" s="4">
        <f t="shared" si="16"/>
        <v>222725</v>
      </c>
      <c r="Q70" s="4">
        <f t="shared" si="16"/>
        <v>244770</v>
      </c>
      <c r="R70" s="4">
        <f t="shared" si="16"/>
        <v>373254</v>
      </c>
      <c r="S70" s="4">
        <f t="shared" si="16"/>
        <v>265616</v>
      </c>
      <c r="T70" s="4">
        <f t="shared" si="16"/>
        <v>163759</v>
      </c>
      <c r="U70" s="4">
        <f t="shared" si="16"/>
        <v>260433</v>
      </c>
      <c r="V70" s="4">
        <f t="shared" si="16"/>
        <v>212665</v>
      </c>
      <c r="W70" s="4">
        <f t="shared" si="16"/>
        <v>223821</v>
      </c>
      <c r="X70" s="4">
        <f t="shared" si="16"/>
        <v>178824</v>
      </c>
      <c r="Y70" s="4">
        <f t="shared" si="16"/>
        <v>252721</v>
      </c>
      <c r="Z70" s="4">
        <f t="shared" si="16"/>
        <v>277459</v>
      </c>
      <c r="AA70" s="4">
        <f t="shared" si="16"/>
        <v>280316</v>
      </c>
      <c r="AB70" s="4">
        <f t="shared" si="16"/>
        <v>263375</v>
      </c>
      <c r="AC70" s="4">
        <f t="shared" si="16"/>
        <v>290343</v>
      </c>
      <c r="AD70" s="4">
        <f t="shared" si="16"/>
        <v>237036</v>
      </c>
      <c r="AE70" s="4">
        <f t="shared" si="16"/>
        <v>339535</v>
      </c>
      <c r="AF70" s="4">
        <f t="shared" si="16"/>
        <v>140864</v>
      </c>
      <c r="AG70" s="4">
        <f t="shared" si="16"/>
        <v>185272</v>
      </c>
      <c r="AH70" s="4">
        <f t="shared" si="16"/>
        <v>351870</v>
      </c>
      <c r="AI70" s="4">
        <f t="shared" si="16"/>
        <v>462633</v>
      </c>
      <c r="AJ70" s="4">
        <f t="shared" si="16"/>
        <v>257439</v>
      </c>
      <c r="AK70" s="4">
        <f t="shared" si="16"/>
        <v>295823</v>
      </c>
      <c r="AL70" s="4">
        <f t="shared" si="16"/>
        <v>325523</v>
      </c>
      <c r="AM70" s="4">
        <f t="shared" si="16"/>
        <v>363015</v>
      </c>
      <c r="AN70" s="4">
        <f t="shared" si="16"/>
        <v>295799</v>
      </c>
      <c r="AO70" s="4">
        <f t="shared" si="16"/>
        <v>392024</v>
      </c>
      <c r="AP70" s="4">
        <f t="shared" si="16"/>
        <v>370469</v>
      </c>
      <c r="AQ70" s="4">
        <f t="shared" si="16"/>
        <v>561278</v>
      </c>
      <c r="AR70" s="4">
        <f t="shared" si="16"/>
        <v>402991</v>
      </c>
      <c r="AS70" s="4">
        <f t="shared" si="16"/>
        <v>620028</v>
      </c>
      <c r="AT70" s="4">
        <f t="shared" si="16"/>
        <v>377122</v>
      </c>
      <c r="AU70" s="4">
        <f t="shared" si="16"/>
        <v>515167</v>
      </c>
      <c r="AV70" s="4">
        <f t="shared" si="16"/>
        <v>526788</v>
      </c>
      <c r="AW70" s="4">
        <f t="shared" si="16"/>
        <v>268939</v>
      </c>
      <c r="AX70" s="4">
        <f t="shared" si="16"/>
        <v>414203</v>
      </c>
      <c r="AY70" s="4">
        <f t="shared" si="16"/>
        <v>315891</v>
      </c>
      <c r="AZ70" s="4">
        <f t="shared" si="16"/>
        <v>592930</v>
      </c>
      <c r="BA70" s="4">
        <f>BA14</f>
        <v>529792</v>
      </c>
      <c r="BB70" s="4">
        <f>BB14</f>
        <v>611988</v>
      </c>
      <c r="BC70" s="4">
        <f aca="true" t="shared" si="17" ref="BC70:BJ70">BC14</f>
        <v>575743</v>
      </c>
      <c r="BD70" s="4">
        <f t="shared" si="17"/>
        <v>586033</v>
      </c>
      <c r="BE70" s="4">
        <f t="shared" si="17"/>
        <v>510381</v>
      </c>
      <c r="BF70" s="4">
        <f t="shared" si="17"/>
        <v>544472</v>
      </c>
      <c r="BG70" s="4">
        <f t="shared" si="17"/>
        <v>451686</v>
      </c>
      <c r="BH70" s="4">
        <f t="shared" si="17"/>
        <v>301650</v>
      </c>
      <c r="BI70" s="4">
        <f t="shared" si="17"/>
        <v>273037</v>
      </c>
      <c r="BJ70" s="5">
        <f t="shared" si="17"/>
        <v>578725</v>
      </c>
      <c r="BK70" s="6"/>
      <c r="BL70" s="7">
        <f>AVERAGE(B70:BJ70)</f>
        <v>337682.0983606557</v>
      </c>
    </row>
    <row r="71" spans="1:64" ht="16.5" thickBot="1">
      <c r="A71" s="27" t="s">
        <v>116</v>
      </c>
      <c r="B71" s="21">
        <f aca="true" t="shared" si="18" ref="B71:AZ71">SUM(B67:B70)</f>
        <v>517405</v>
      </c>
      <c r="C71" s="21">
        <f t="shared" si="18"/>
        <v>820158</v>
      </c>
      <c r="D71" s="21">
        <f t="shared" si="18"/>
        <v>631797</v>
      </c>
      <c r="E71" s="21">
        <f t="shared" si="18"/>
        <v>715188</v>
      </c>
      <c r="F71" s="21">
        <f t="shared" si="18"/>
        <v>975855</v>
      </c>
      <c r="G71" s="21">
        <f t="shared" si="18"/>
        <v>862901</v>
      </c>
      <c r="H71" s="21">
        <f t="shared" si="18"/>
        <v>865173</v>
      </c>
      <c r="I71" s="21">
        <f t="shared" si="18"/>
        <v>924777</v>
      </c>
      <c r="J71" s="21">
        <f t="shared" si="18"/>
        <v>1038523</v>
      </c>
      <c r="K71" s="21">
        <f t="shared" si="18"/>
        <v>2005554</v>
      </c>
      <c r="L71" s="21">
        <f t="shared" si="18"/>
        <v>925682</v>
      </c>
      <c r="M71" s="21">
        <f t="shared" si="18"/>
        <v>1448702</v>
      </c>
      <c r="N71" s="21">
        <f t="shared" si="18"/>
        <v>1180437</v>
      </c>
      <c r="O71" s="21">
        <f t="shared" si="18"/>
        <v>1150311</v>
      </c>
      <c r="P71" s="21">
        <f t="shared" si="18"/>
        <v>1536975</v>
      </c>
      <c r="Q71" s="21">
        <f t="shared" si="18"/>
        <v>1611582</v>
      </c>
      <c r="R71" s="21">
        <f t="shared" si="18"/>
        <v>1570303</v>
      </c>
      <c r="S71" s="21">
        <f t="shared" si="18"/>
        <v>1348739</v>
      </c>
      <c r="T71" s="21">
        <f t="shared" si="18"/>
        <v>1346716</v>
      </c>
      <c r="U71" s="21">
        <f t="shared" si="18"/>
        <v>1386426</v>
      </c>
      <c r="V71" s="21">
        <f t="shared" si="18"/>
        <v>1985949</v>
      </c>
      <c r="W71" s="21">
        <f t="shared" si="18"/>
        <v>2036778</v>
      </c>
      <c r="X71" s="21">
        <f t="shared" si="18"/>
        <v>1716524</v>
      </c>
      <c r="Y71" s="21">
        <f t="shared" si="18"/>
        <v>1160337</v>
      </c>
      <c r="Z71" s="21">
        <f t="shared" si="18"/>
        <v>1972799</v>
      </c>
      <c r="AA71" s="21">
        <f t="shared" si="18"/>
        <v>2230544</v>
      </c>
      <c r="AB71" s="21">
        <f t="shared" si="18"/>
        <v>1248366</v>
      </c>
      <c r="AC71" s="21">
        <f t="shared" si="18"/>
        <v>1252008</v>
      </c>
      <c r="AD71" s="21">
        <f t="shared" si="18"/>
        <v>831600</v>
      </c>
      <c r="AE71" s="21">
        <f t="shared" si="18"/>
        <v>837137</v>
      </c>
      <c r="AF71" s="21">
        <f t="shared" si="18"/>
        <v>1044426</v>
      </c>
      <c r="AG71" s="21">
        <f t="shared" si="18"/>
        <v>902025</v>
      </c>
      <c r="AH71" s="21">
        <f t="shared" si="18"/>
        <v>1196468</v>
      </c>
      <c r="AI71" s="21">
        <f t="shared" si="18"/>
        <v>1664277</v>
      </c>
      <c r="AJ71" s="21">
        <f t="shared" si="18"/>
        <v>1343733</v>
      </c>
      <c r="AK71" s="21">
        <f t="shared" si="18"/>
        <v>1284566</v>
      </c>
      <c r="AL71" s="21">
        <f t="shared" si="18"/>
        <v>1284213</v>
      </c>
      <c r="AM71" s="21">
        <f t="shared" si="18"/>
        <v>2086194</v>
      </c>
      <c r="AN71" s="21">
        <f t="shared" si="18"/>
        <v>993963</v>
      </c>
      <c r="AO71" s="21">
        <f t="shared" si="18"/>
        <v>1775353</v>
      </c>
      <c r="AP71" s="21">
        <f t="shared" si="18"/>
        <v>3476623</v>
      </c>
      <c r="AQ71" s="21">
        <f t="shared" si="18"/>
        <v>1882778</v>
      </c>
      <c r="AR71" s="21">
        <f t="shared" si="18"/>
        <v>1174589</v>
      </c>
      <c r="AS71" s="21">
        <f t="shared" si="18"/>
        <v>1648803</v>
      </c>
      <c r="AT71" s="21">
        <f t="shared" si="18"/>
        <v>1577497</v>
      </c>
      <c r="AU71" s="21">
        <f t="shared" si="18"/>
        <v>2308616</v>
      </c>
      <c r="AV71" s="21">
        <f t="shared" si="18"/>
        <v>1672947</v>
      </c>
      <c r="AW71" s="21">
        <f t="shared" si="18"/>
        <v>1410355</v>
      </c>
      <c r="AX71" s="21">
        <f t="shared" si="18"/>
        <v>2015220</v>
      </c>
      <c r="AY71" s="21">
        <f t="shared" si="18"/>
        <v>1424368</v>
      </c>
      <c r="AZ71" s="21">
        <f t="shared" si="18"/>
        <v>1619566</v>
      </c>
      <c r="BA71" s="21">
        <f>SUM(BA67:BA70)</f>
        <v>2108076</v>
      </c>
      <c r="BB71" s="21">
        <f>SUM(BB67:BB70)</f>
        <v>2610544</v>
      </c>
      <c r="BC71" s="21">
        <f aca="true" t="shared" si="19" ref="BC71:BJ71">SUM(BC67:BC70)</f>
        <v>2409077</v>
      </c>
      <c r="BD71" s="21">
        <f t="shared" si="19"/>
        <v>1840248</v>
      </c>
      <c r="BE71" s="21">
        <f t="shared" si="19"/>
        <v>1805963</v>
      </c>
      <c r="BF71" s="21">
        <f t="shared" si="19"/>
        <v>1832432</v>
      </c>
      <c r="BG71" s="21">
        <f t="shared" si="19"/>
        <v>1797261</v>
      </c>
      <c r="BH71" s="21">
        <f t="shared" si="19"/>
        <v>1621346</v>
      </c>
      <c r="BI71" s="21">
        <f t="shared" si="19"/>
        <v>1858989</v>
      </c>
      <c r="BJ71" s="22">
        <f t="shared" si="19"/>
        <v>1691272</v>
      </c>
      <c r="BK71" s="23"/>
      <c r="BL71" s="12">
        <f>AVERAGE(B71:BJ71)</f>
        <v>1499951.3770491802</v>
      </c>
    </row>
    <row r="72" spans="1:64" ht="16.5" thickBot="1">
      <c r="A72" s="13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28"/>
      <c r="BK72" s="6"/>
      <c r="BL72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Tuffy</dc:creator>
  <cp:keywords/>
  <dc:description/>
  <cp:lastModifiedBy>Tuffy</cp:lastModifiedBy>
  <dcterms:created xsi:type="dcterms:W3CDTF">2016-02-28T00:37:57Z</dcterms:created>
  <dcterms:modified xsi:type="dcterms:W3CDTF">2016-02-28T16:53:14Z</dcterms:modified>
  <cp:category/>
  <cp:version/>
  <cp:contentType/>
  <cp:contentStatus/>
</cp:coreProperties>
</file>