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9715" windowHeight="13350" activeTab="0"/>
  </bookViews>
  <sheets>
    <sheet name="DAT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<sst xmlns="http://schemas.openxmlformats.org/spreadsheetml/2006/main" count="124" uniqueCount="120">
  <si>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</si>
  <si>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</si>
  <si>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</si>
  <si>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</si>
  <si>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</si>
  <si>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</si>
  <si>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</si>
  <si>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</si>
  <si>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</si>
  <si>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</si>
  <si>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</si>
  <si>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</si>
  <si>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</si>
  <si>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</si>
  <si>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</si>
  <si>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</si>
  <si>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</si>
  <si>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</si>
  <si>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</si>
  <si>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</si>
  <si>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</si>
  <si>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</si>
  <si>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</si>
  <si>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</si>
  <si>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</si>
  <si>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</si>
  <si>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</si>
  <si>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</si>
  <si>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</si>
  <si>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</si>
  <si>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</si>
  <si>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</si>
  <si>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</si>
  <si>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</si>
  <si>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</si>
  <si>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</si>
  <si>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</si>
  <si>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</si>
  <si>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</si>
  <si>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</si>
  <si>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</si>
  <si>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</si>
  <si>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</si>
  <si>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</si>
  <si>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</si>
  <si>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</si>
  <si>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</si>
  <si>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</si>
  <si>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</si>
  <si>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</si>
  <si>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</si>
  <si>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</si>
  <si>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</si>
  <si>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</si>
  <si>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</si>
  <si>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</si>
  <si>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</si>
  <si>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</si>
  <si>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</si>
  <si>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</si>
  <si>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AVERAGE</t>
  </si>
  <si>
    <t>Washington</t>
  </si>
  <si>
    <t>Oregon</t>
  </si>
  <si>
    <t>Idaho</t>
  </si>
  <si>
    <t>Montana</t>
  </si>
  <si>
    <t>Wyoming</t>
  </si>
  <si>
    <t>California</t>
  </si>
  <si>
    <t>Nevada</t>
  </si>
  <si>
    <t>Utah</t>
  </si>
  <si>
    <t>Colorado</t>
  </si>
  <si>
    <t>Arizona</t>
  </si>
  <si>
    <t>New Mexico</t>
  </si>
  <si>
    <t>Pacific Flyway</t>
  </si>
  <si>
    <t>North Dakota</t>
  </si>
  <si>
    <t>South Dakota</t>
  </si>
  <si>
    <t>Nebraska</t>
  </si>
  <si>
    <t>Kansas</t>
  </si>
  <si>
    <t>Oklahoma</t>
  </si>
  <si>
    <t>Texas</t>
  </si>
  <si>
    <t>Central Flyway</t>
  </si>
  <si>
    <t>Minnesota</t>
  </si>
  <si>
    <t>Wisconsin</t>
  </si>
  <si>
    <t>Michigan</t>
  </si>
  <si>
    <t>Iowa</t>
  </si>
  <si>
    <t>Illinois</t>
  </si>
  <si>
    <t>Indiana</t>
  </si>
  <si>
    <t>Ohio</t>
  </si>
  <si>
    <t>Missouri</t>
  </si>
  <si>
    <t>Kentucky</t>
  </si>
  <si>
    <t>Arkansas</t>
  </si>
  <si>
    <t>Tennessee</t>
  </si>
  <si>
    <t>Louisiana</t>
  </si>
  <si>
    <t>Mississippi</t>
  </si>
  <si>
    <t>Alabama</t>
  </si>
  <si>
    <t>Mississippi Flyway</t>
  </si>
  <si>
    <t>Maine</t>
  </si>
  <si>
    <t>Vermont</t>
  </si>
  <si>
    <t>New Hampshire</t>
  </si>
  <si>
    <t>Massachusetts</t>
  </si>
  <si>
    <t>Connecticut</t>
  </si>
  <si>
    <t>Rhode Island</t>
  </si>
  <si>
    <t>New York</t>
  </si>
  <si>
    <t>Pennsylvania</t>
  </si>
  <si>
    <t>West Virginia</t>
  </si>
  <si>
    <t>New Jersey</t>
  </si>
  <si>
    <t>Delaware</t>
  </si>
  <si>
    <t>North Carolina</t>
  </si>
  <si>
    <t>South Carolina</t>
  </si>
  <si>
    <t>Georgia</t>
  </si>
  <si>
    <t>Florida</t>
  </si>
  <si>
    <t>Atlantic Flyway</t>
  </si>
  <si>
    <t>FLYWAY TOTALS</t>
  </si>
  <si>
    <t>ATLANTIC</t>
  </si>
  <si>
    <t>MISSISSIPPI</t>
  </si>
  <si>
    <t>CENTRAL</t>
  </si>
  <si>
    <t>PACIFIC</t>
  </si>
  <si>
    <t>TOTAL</t>
  </si>
  <si>
    <t>CANVASBACK</t>
  </si>
  <si>
    <t>Maryland</t>
  </si>
  <si>
    <t>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</si>
</sst>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49" fontId="2" fillId="0" borderId="0" xfId="101" applyNumberFormat="1" applyFont="1" applyBorder="1">
      <alignment/>
      <protection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3" xfId="101" applyNumberFormat="1" applyFont="1" applyBorder="1" applyAlignment="1">
      <alignment horizontal="center"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4" fillId="0" borderId="0" xfId="101" applyNumberFormat="1" applyFont="1" applyBorder="1" applyProtection="1">
      <alignment/>
      <protection/>
    </xf>
    <xf numFmtId="3" fontId="4" fillId="0" borderId="0" xfId="0" applyNumberFormat="1" applyFont="1" applyAlignment="1">
      <alignment horizontal="center"/>
    </xf>
    <xf numFmtId="3" fontId="4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4" fillId="0" borderId="17" xfId="101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0" xfId="101" applyNumberFormat="1" applyFont="1" applyBorder="1">
      <alignment/>
      <protection/>
    </xf>
    <xf numFmtId="3" fontId="4" fillId="0" borderId="13" xfId="101" applyNumberFormat="1" applyFont="1" applyBorder="1">
      <alignment/>
      <protection/>
    </xf>
    <xf numFmtId="3" fontId="4" fillId="0" borderId="14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1" xfId="93" applyNumberFormat="1" applyBorder="1" applyAlignment="1">
      <alignment horizontal="center"/>
      <protection/>
    </xf>
    <xf numFmtId="3" fontId="0" fillId="0" borderId="20" xfId="93" applyNumberFormat="1" applyBorder="1" applyAlignment="1">
      <alignment horizontal="center"/>
      <protection/>
    </xf>
    <xf numFmtId="3" fontId="0" fillId="0" borderId="12" xfId="93" applyNumberFormat="1" applyBorder="1" applyAlignment="1">
      <alignment horizontal="center"/>
      <protection/>
    </xf>
    <xf numFmtId="3" fontId="4" fillId="0" borderId="10" xfId="100" applyNumberFormat="1" applyFont="1" applyBorder="1">
      <alignment/>
      <protection/>
    </xf>
    <xf numFmtId="3" fontId="4" fillId="0" borderId="13" xfId="100" applyNumberFormat="1" applyFont="1" applyBorder="1">
      <alignment/>
      <protection/>
    </xf>
    <xf numFmtId="49" fontId="2" fillId="0" borderId="19" xfId="100" applyNumberFormat="1" applyFont="1" applyBorder="1">
      <alignment/>
      <protection/>
    </xf>
    <xf numFmtId="3" fontId="4" fillId="0" borderId="10" xfId="101" applyNumberFormat="1" applyFont="1" applyBorder="1">
      <alignment/>
      <protection/>
    </xf>
    <xf numFmtId="49" fontId="2" fillId="0" borderId="12" xfId="101" applyNumberFormat="1" applyFont="1" applyBorder="1" applyAlignment="1">
      <alignment horizontal="center"/>
      <protection/>
    </xf>
    <xf numFmtId="3" fontId="4" fillId="0" borderId="19" xfId="101" applyNumberFormat="1" applyFont="1" applyBorder="1">
      <alignment/>
      <protection/>
    </xf>
    <xf numFmtId="3" fontId="4" fillId="0" borderId="14" xfId="101" applyNumberFormat="1" applyFont="1" applyBorder="1" applyAlignment="1" applyProtection="1">
      <alignment horizontal="center"/>
      <protection/>
    </xf>
    <xf numFmtId="3" fontId="3" fillId="0" borderId="12" xfId="100" applyNumberFormat="1" applyFont="1" applyBorder="1" applyAlignment="1">
      <alignment horizontal="center"/>
      <protection/>
    </xf>
    <xf numFmtId="3" fontId="3" fillId="0" borderId="16" xfId="100" applyNumberFormat="1" applyFont="1" applyBorder="1" applyAlignment="1">
      <alignment horizontal="center"/>
      <protection/>
    </xf>
    <xf numFmtId="3" fontId="3" fillId="0" borderId="11" xfId="100" applyNumberFormat="1" applyFont="1" applyBorder="1" applyAlignment="1">
      <alignment horizontal="center"/>
      <protection/>
    </xf>
    <xf numFmtId="3" fontId="3" fillId="0" borderId="14" xfId="100" applyNumberFormat="1" applyFont="1" applyBorder="1" applyAlignment="1">
      <alignment horizontal="center"/>
      <protection/>
    </xf>
    <xf numFmtId="3" fontId="3" fillId="0" borderId="0" xfId="100" applyNumberFormat="1" applyFont="1" applyBorder="1" applyAlignment="1">
      <alignment horizontal="center"/>
      <protection/>
    </xf>
    <xf numFmtId="3" fontId="41" fillId="0" borderId="12" xfId="96" applyNumberFormat="1" applyFont="1" applyBorder="1" applyAlignment="1">
      <alignment horizontal="center"/>
      <protection/>
    </xf>
    <xf numFmtId="3" fontId="41" fillId="0" borderId="20" xfId="96" applyNumberFormat="1" applyFont="1" applyBorder="1" applyAlignment="1">
      <alignment horizontal="center"/>
      <protection/>
    </xf>
    <xf numFmtId="3" fontId="41" fillId="0" borderId="0" xfId="96" applyNumberFormat="1" applyFont="1" applyBorder="1" applyAlignment="1">
      <alignment horizontal="center"/>
      <protection/>
    </xf>
    <xf numFmtId="3" fontId="41" fillId="0" borderId="11" xfId="96" applyNumberFormat="1" applyFont="1" applyBorder="1" applyAlignment="1">
      <alignment horizontal="center"/>
      <protection/>
    </xf>
    <xf numFmtId="3" fontId="41" fillId="0" borderId="14" xfId="96" applyNumberFormat="1" applyFont="1" applyBorder="1" applyAlignment="1">
      <alignment horizontal="center"/>
      <protection/>
    </xf>
    <xf numFmtId="3" fontId="41" fillId="0" borderId="17" xfId="96" applyNumberFormat="1" applyFont="1" applyBorder="1" applyAlignment="1">
      <alignment horizontal="center"/>
      <protection/>
    </xf>
    <xf numFmtId="3" fontId="42" fillId="0" borderId="11" xfId="92" applyNumberFormat="1" applyFont="1" applyBorder="1" applyAlignment="1">
      <alignment horizontal="center"/>
      <protection/>
    </xf>
    <xf numFmtId="3" fontId="41" fillId="0" borderId="18" xfId="96" applyNumberFormat="1" applyFont="1" applyBorder="1" applyAlignment="1">
      <alignment horizontal="center"/>
      <protection/>
    </xf>
    <xf numFmtId="3" fontId="42" fillId="0" borderId="12" xfId="96" applyNumberFormat="1" applyFont="1" applyBorder="1" applyAlignment="1">
      <alignment horizontal="center"/>
      <protection/>
    </xf>
    <xf numFmtId="3" fontId="43" fillId="0" borderId="17" xfId="96" applyNumberFormat="1" applyFont="1" applyBorder="1" applyAlignment="1">
      <alignment horizontal="center"/>
      <protection/>
    </xf>
    <xf numFmtId="3" fontId="42" fillId="0" borderId="20" xfId="92" applyNumberFormat="1" applyFont="1" applyBorder="1" applyAlignment="1">
      <alignment horizontal="center"/>
      <protection/>
    </xf>
    <xf numFmtId="3" fontId="42" fillId="0" borderId="20" xfId="96" applyNumberFormat="1" applyFont="1" applyBorder="1" applyAlignment="1">
      <alignment horizontal="center"/>
      <protection/>
    </xf>
    <xf numFmtId="3" fontId="42" fillId="0" borderId="12" xfId="92" applyNumberFormat="1" applyFont="1" applyBorder="1" applyAlignment="1">
      <alignment horizontal="center"/>
      <protection/>
    </xf>
    <xf numFmtId="3" fontId="42" fillId="0" borderId="0" xfId="92" applyNumberFormat="1" applyFont="1" applyBorder="1" applyAlignment="1">
      <alignment horizontal="center"/>
      <protection/>
    </xf>
    <xf numFmtId="3" fontId="4" fillId="0" borderId="15" xfId="100" applyNumberFormat="1" applyFont="1" applyBorder="1">
      <alignment/>
      <protection/>
    </xf>
    <xf numFmtId="3" fontId="42" fillId="0" borderId="11" xfId="96" applyNumberFormat="1" applyFont="1" applyBorder="1" applyAlignment="1">
      <alignment horizontal="center"/>
      <protection/>
    </xf>
    <xf numFmtId="3" fontId="41" fillId="0" borderId="16" xfId="96" applyNumberFormat="1" applyFont="1" applyBorder="1" applyAlignment="1">
      <alignment horizontal="center"/>
      <protection/>
    </xf>
    <xf numFmtId="3" fontId="42" fillId="0" borderId="0" xfId="96" applyNumberFormat="1" applyFont="1" applyBorder="1" applyAlignment="1">
      <alignment horizontal="center"/>
      <protection/>
    </xf>
    <xf numFmtId="3" fontId="43" fillId="0" borderId="14" xfId="96" applyNumberFormat="1" applyFont="1" applyBorder="1" applyAlignment="1">
      <alignment horizontal="center"/>
      <protection/>
    </xf>
    <xf numFmtId="3" fontId="4" fillId="0" borderId="13" xfId="101" applyNumberFormat="1" applyFont="1" applyBorder="1" applyAlignment="1">
      <alignment horizontal="center"/>
      <protection/>
    </xf>
    <xf numFmtId="3" fontId="0" fillId="0" borderId="0" xfId="93" applyNumberFormat="1" applyBorder="1" applyAlignment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2" xfId="91"/>
    <cellStyle name="Normal 2 2" xfId="92"/>
    <cellStyle name="Normal 2 2 2" xfId="93"/>
    <cellStyle name="Normal 2 3" xfId="94"/>
    <cellStyle name="Normal 3" xfId="95"/>
    <cellStyle name="Normal 4" xfId="96"/>
    <cellStyle name="Normal 4 2" xfId="97"/>
    <cellStyle name="Normal 5" xfId="98"/>
    <cellStyle name="Normal 6" xfId="99"/>
    <cellStyle name="Normal 7" xfId="100"/>
    <cellStyle name="Normal_Sheet1" xfId="101"/>
    <cellStyle name="Note" xfId="102"/>
    <cellStyle name="Note 2" xfId="103"/>
    <cellStyle name="Note 2 2" xfId="104"/>
    <cellStyle name="Note 2 2 2" xfId="105"/>
    <cellStyle name="Note 2 3" xfId="106"/>
    <cellStyle name="Note 3" xfId="107"/>
    <cellStyle name="Note 3 2" xfId="108"/>
    <cellStyle name="Note 4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72"/>
  <sheetViews>
    <sheetView tabSelected="1" zoomScale="115" zoomScaleNormal="115" zoomScalePageLayoutView="0" workbookViewId="0" topLeftCell="A1">
      <pane xSplit="8685" ySplit="2880" topLeftCell="BB55" activePane="bottomRight" state="split"/>
      <selection pane="topLeft" activeCell="A1" sqref="A1:BJ60"/>
      <selection pane="topRight" activeCell="BL1" sqref="BL1:BL16384"/>
      <selection pane="bottomLeft" activeCell="B42" sqref="B42:BJ42"/>
      <selection pane="bottomRight" activeCell="BL74" sqref="BL74"/>
    </sheetView>
  </sheetViews>
  <sheetFormatPr defaultColWidth="9.140625" defaultRowHeight="15"/>
  <cols>
    <col min="1" max="1" width="21.7109375" style="0" customWidth="1"/>
    <col min="2" max="62" width="12.28125" style="0" customWidth="1"/>
    <col min="64" max="64" width="14.28125" style="0" customWidth="1"/>
  </cols>
  <sheetData>
    <row r="1" spans="1:64" ht="15.75">
      <c r="A1" s="35" t="s">
        <v>117</v>
      </c>
      <c r="B1" s="37">
        <v>1955</v>
      </c>
      <c r="C1" s="37" t="s">
        <v>0</v>
      </c>
      <c r="D1" s="37" t="s">
        <v>1</v>
      </c>
      <c r="E1" s="37" t="s">
        <v>2</v>
      </c>
      <c r="F1" s="37" t="s">
        <v>3</v>
      </c>
      <c r="G1" s="37" t="s">
        <v>4</v>
      </c>
      <c r="H1" s="37" t="s">
        <v>5</v>
      </c>
      <c r="I1" s="37" t="s">
        <v>6</v>
      </c>
      <c r="J1" s="37" t="s">
        <v>7</v>
      </c>
      <c r="K1" s="37" t="s">
        <v>8</v>
      </c>
      <c r="L1" s="37" t="s">
        <v>9</v>
      </c>
      <c r="M1" s="37" t="s">
        <v>10</v>
      </c>
      <c r="N1" s="37" t="s">
        <v>11</v>
      </c>
      <c r="O1" s="37" t="s">
        <v>12</v>
      </c>
      <c r="P1" s="37" t="s">
        <v>13</v>
      </c>
      <c r="Q1" s="37" t="s">
        <v>14</v>
      </c>
      <c r="R1" s="37" t="s">
        <v>15</v>
      </c>
      <c r="S1" s="37" t="s">
        <v>16</v>
      </c>
      <c r="T1" s="37" t="s">
        <v>17</v>
      </c>
      <c r="U1" s="37" t="s">
        <v>18</v>
      </c>
      <c r="V1" s="37" t="s">
        <v>19</v>
      </c>
      <c r="W1" s="37" t="s">
        <v>20</v>
      </c>
      <c r="X1" s="37" t="s">
        <v>21</v>
      </c>
      <c r="Y1" s="37" t="s">
        <v>22</v>
      </c>
      <c r="Z1" s="37" t="s">
        <v>23</v>
      </c>
      <c r="AA1" s="37" t="s">
        <v>24</v>
      </c>
      <c r="AB1" s="37" t="s">
        <v>25</v>
      </c>
      <c r="AC1" s="37" t="s">
        <v>26</v>
      </c>
      <c r="AD1" s="37" t="s">
        <v>27</v>
      </c>
      <c r="AE1" s="37" t="s">
        <v>28</v>
      </c>
      <c r="AF1" s="37" t="s">
        <v>29</v>
      </c>
      <c r="AG1" s="37" t="s">
        <v>30</v>
      </c>
      <c r="AH1" s="37" t="s">
        <v>31</v>
      </c>
      <c r="AI1" s="37" t="s">
        <v>32</v>
      </c>
      <c r="AJ1" s="37" t="s">
        <v>33</v>
      </c>
      <c r="AK1" s="37" t="s">
        <v>34</v>
      </c>
      <c r="AL1" s="37" t="s">
        <v>35</v>
      </c>
      <c r="AM1" s="37" t="s">
        <v>36</v>
      </c>
      <c r="AN1" s="37" t="s">
        <v>37</v>
      </c>
      <c r="AO1" s="37" t="s">
        <v>38</v>
      </c>
      <c r="AP1" s="37" t="s">
        <v>39</v>
      </c>
      <c r="AQ1" s="37" t="s">
        <v>40</v>
      </c>
      <c r="AR1" s="37" t="s">
        <v>41</v>
      </c>
      <c r="AS1" s="37" t="s">
        <v>42</v>
      </c>
      <c r="AT1" s="37" t="s">
        <v>43</v>
      </c>
      <c r="AU1" s="37" t="s">
        <v>44</v>
      </c>
      <c r="AV1" s="37" t="s">
        <v>45</v>
      </c>
      <c r="AW1" s="37" t="s">
        <v>46</v>
      </c>
      <c r="AX1" s="37" t="s">
        <v>47</v>
      </c>
      <c r="AY1" s="37" t="s">
        <v>48</v>
      </c>
      <c r="AZ1" s="37" t="s">
        <v>49</v>
      </c>
      <c r="BA1" s="37" t="s">
        <v>50</v>
      </c>
      <c r="BB1" s="37" t="s">
        <v>51</v>
      </c>
      <c r="BC1" s="37" t="s">
        <v>52</v>
      </c>
      <c r="BD1" s="37" t="s">
        <v>53</v>
      </c>
      <c r="BE1" s="37" t="s">
        <v>54</v>
      </c>
      <c r="BF1" s="37" t="s">
        <v>55</v>
      </c>
      <c r="BG1" s="37" t="s">
        <v>56</v>
      </c>
      <c r="BH1" s="37" t="s">
        <v>57</v>
      </c>
      <c r="BI1" s="37" t="s">
        <v>58</v>
      </c>
      <c r="BJ1" s="37" t="s">
        <v>59</v>
      </c>
      <c r="BK1" s="1"/>
      <c r="BL1" s="2" t="s">
        <v>60</v>
      </c>
    </row>
    <row r="2" spans="1:64" ht="16.5" thickBot="1">
      <c r="A2" s="3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2"/>
      <c r="BK2" s="6"/>
      <c r="BL2" s="7"/>
    </row>
    <row r="3" spans="1:64" ht="15.75">
      <c r="A3" s="38" t="s">
        <v>61</v>
      </c>
      <c r="B3" s="40">
        <v>1091</v>
      </c>
      <c r="C3" s="40">
        <v>622</v>
      </c>
      <c r="D3" s="40">
        <v>839</v>
      </c>
      <c r="E3" s="40">
        <v>4503</v>
      </c>
      <c r="F3" s="40">
        <v>1557</v>
      </c>
      <c r="G3" s="40">
        <v>6297</v>
      </c>
      <c r="H3" s="40">
        <v>3718</v>
      </c>
      <c r="I3" s="40">
        <v>3484</v>
      </c>
      <c r="J3" s="40">
        <v>5973</v>
      </c>
      <c r="K3" s="40">
        <v>4303</v>
      </c>
      <c r="L3" s="40">
        <v>5184</v>
      </c>
      <c r="M3" s="40">
        <v>3308</v>
      </c>
      <c r="N3" s="40">
        <v>4497</v>
      </c>
      <c r="O3" s="40">
        <v>2710</v>
      </c>
      <c r="P3" s="40">
        <v>2983</v>
      </c>
      <c r="Q3" s="40">
        <v>1824</v>
      </c>
      <c r="R3" s="40">
        <v>4918</v>
      </c>
      <c r="S3" s="40">
        <v>4041</v>
      </c>
      <c r="T3" s="40">
        <v>2916</v>
      </c>
      <c r="U3" s="40">
        <v>7651</v>
      </c>
      <c r="V3" s="40">
        <v>2244</v>
      </c>
      <c r="W3" s="40">
        <v>11861</v>
      </c>
      <c r="X3" s="40">
        <v>11478</v>
      </c>
      <c r="Y3" s="40">
        <v>5891</v>
      </c>
      <c r="Z3" s="40">
        <v>8478</v>
      </c>
      <c r="AA3" s="40">
        <v>6869</v>
      </c>
      <c r="AB3" s="40">
        <v>7282</v>
      </c>
      <c r="AC3" s="40">
        <v>6000</v>
      </c>
      <c r="AD3" s="40">
        <v>8423</v>
      </c>
      <c r="AE3" s="40">
        <v>5290</v>
      </c>
      <c r="AF3" s="40">
        <v>9497</v>
      </c>
      <c r="AG3" s="40">
        <v>7107</v>
      </c>
      <c r="AH3" s="40">
        <v>3483</v>
      </c>
      <c r="AI3" s="40">
        <v>3472</v>
      </c>
      <c r="AJ3" s="40">
        <v>4041</v>
      </c>
      <c r="AK3" s="40">
        <v>3517</v>
      </c>
      <c r="AL3" s="40">
        <v>4352</v>
      </c>
      <c r="AM3" s="40">
        <v>2423</v>
      </c>
      <c r="AN3" s="40">
        <v>2488</v>
      </c>
      <c r="AO3" s="40">
        <v>1401</v>
      </c>
      <c r="AP3" s="40">
        <v>2829</v>
      </c>
      <c r="AQ3" s="40">
        <v>4673</v>
      </c>
      <c r="AR3" s="40">
        <v>6115</v>
      </c>
      <c r="AS3" s="40">
        <v>6261</v>
      </c>
      <c r="AT3" s="40">
        <v>4841</v>
      </c>
      <c r="AU3" s="40">
        <v>2898</v>
      </c>
      <c r="AV3" s="40">
        <v>6020</v>
      </c>
      <c r="AW3" s="40">
        <v>3272</v>
      </c>
      <c r="AX3" s="40">
        <v>2131</v>
      </c>
      <c r="AY3" s="40">
        <v>3350</v>
      </c>
      <c r="AZ3" s="40">
        <v>2929</v>
      </c>
      <c r="BA3" s="40">
        <v>2504</v>
      </c>
      <c r="BB3" s="40">
        <v>1501</v>
      </c>
      <c r="BC3" s="45">
        <v>3790</v>
      </c>
      <c r="BD3" s="45">
        <v>3239</v>
      </c>
      <c r="BE3" s="45">
        <v>3789</v>
      </c>
      <c r="BF3" s="45">
        <v>3148</v>
      </c>
      <c r="BG3" s="45">
        <v>2157</v>
      </c>
      <c r="BH3" s="45">
        <v>1528</v>
      </c>
      <c r="BI3" s="45">
        <v>462</v>
      </c>
      <c r="BJ3" s="46">
        <v>1489</v>
      </c>
      <c r="BK3" s="6"/>
      <c r="BL3" s="7">
        <f aca="true" t="shared" si="0" ref="BL3:BL13">AVERAGE(B3:BJ3)</f>
        <v>4212.163934426229</v>
      </c>
    </row>
    <row r="4" spans="1:64" ht="15.75">
      <c r="A4" s="36" t="s">
        <v>62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2509</v>
      </c>
      <c r="M4" s="44">
        <v>2712</v>
      </c>
      <c r="N4" s="44">
        <v>0</v>
      </c>
      <c r="O4" s="44">
        <v>3844</v>
      </c>
      <c r="P4" s="44">
        <v>5695</v>
      </c>
      <c r="Q4" s="44">
        <v>3676</v>
      </c>
      <c r="R4" s="44">
        <v>3838</v>
      </c>
      <c r="S4" s="44">
        <v>8142</v>
      </c>
      <c r="T4" s="44">
        <v>4565</v>
      </c>
      <c r="U4" s="44">
        <v>7166</v>
      </c>
      <c r="V4" s="44">
        <v>4889</v>
      </c>
      <c r="W4" s="44">
        <v>11112</v>
      </c>
      <c r="X4" s="44">
        <v>3609</v>
      </c>
      <c r="Y4" s="44">
        <v>8072</v>
      </c>
      <c r="Z4" s="44">
        <v>4038</v>
      </c>
      <c r="AA4" s="44">
        <v>3825</v>
      </c>
      <c r="AB4" s="44">
        <v>5444</v>
      </c>
      <c r="AC4" s="44">
        <v>3205</v>
      </c>
      <c r="AD4" s="44">
        <v>1986</v>
      </c>
      <c r="AE4" s="44">
        <v>3827</v>
      </c>
      <c r="AF4" s="44">
        <v>3344</v>
      </c>
      <c r="AG4" s="44">
        <v>2694</v>
      </c>
      <c r="AH4" s="44">
        <v>2035</v>
      </c>
      <c r="AI4" s="44">
        <v>2566</v>
      </c>
      <c r="AJ4" s="44">
        <v>6282</v>
      </c>
      <c r="AK4" s="44">
        <v>2008</v>
      </c>
      <c r="AL4" s="44">
        <v>1939</v>
      </c>
      <c r="AM4" s="44">
        <v>2762</v>
      </c>
      <c r="AN4" s="44">
        <v>731</v>
      </c>
      <c r="AO4" s="44">
        <v>2521</v>
      </c>
      <c r="AP4" s="44">
        <v>1727</v>
      </c>
      <c r="AQ4" s="44">
        <v>1537</v>
      </c>
      <c r="AR4" s="44">
        <v>5224</v>
      </c>
      <c r="AS4" s="44">
        <v>1561</v>
      </c>
      <c r="AT4" s="44">
        <v>2307</v>
      </c>
      <c r="AU4" s="44">
        <v>3411</v>
      </c>
      <c r="AV4" s="44">
        <v>1511</v>
      </c>
      <c r="AW4" s="44">
        <v>988</v>
      </c>
      <c r="AX4" s="44">
        <v>524</v>
      </c>
      <c r="AY4" s="44">
        <v>6477</v>
      </c>
      <c r="AZ4" s="44">
        <v>2201</v>
      </c>
      <c r="BA4" s="44">
        <v>909</v>
      </c>
      <c r="BB4" s="44">
        <v>1499</v>
      </c>
      <c r="BC4" s="47">
        <v>2761</v>
      </c>
      <c r="BD4" s="47">
        <v>1144</v>
      </c>
      <c r="BE4" s="47">
        <v>473</v>
      </c>
      <c r="BF4" s="47">
        <v>94</v>
      </c>
      <c r="BG4" s="47">
        <v>123</v>
      </c>
      <c r="BH4" s="47">
        <v>521</v>
      </c>
      <c r="BI4" s="47">
        <v>644</v>
      </c>
      <c r="BJ4" s="48">
        <v>932</v>
      </c>
      <c r="BK4" s="6"/>
      <c r="BL4" s="7">
        <f t="shared" si="0"/>
        <v>2550.8852459016393</v>
      </c>
    </row>
    <row r="5" spans="1:64" ht="15.75">
      <c r="A5" s="36" t="s">
        <v>63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1788</v>
      </c>
      <c r="P5" s="44">
        <v>1901</v>
      </c>
      <c r="Q5" s="44">
        <v>3924</v>
      </c>
      <c r="R5" s="44">
        <v>732</v>
      </c>
      <c r="S5" s="44">
        <v>395</v>
      </c>
      <c r="T5" s="44">
        <v>1269</v>
      </c>
      <c r="U5" s="44">
        <v>735</v>
      </c>
      <c r="V5" s="44">
        <v>427</v>
      </c>
      <c r="W5" s="44">
        <v>373</v>
      </c>
      <c r="X5" s="44">
        <v>465</v>
      </c>
      <c r="Y5" s="44">
        <v>442</v>
      </c>
      <c r="Z5" s="44">
        <v>857</v>
      </c>
      <c r="AA5" s="44">
        <v>330</v>
      </c>
      <c r="AB5" s="44">
        <v>333</v>
      </c>
      <c r="AC5" s="44">
        <v>197</v>
      </c>
      <c r="AD5" s="44">
        <v>1705</v>
      </c>
      <c r="AE5" s="44">
        <v>916</v>
      </c>
      <c r="AF5" s="44">
        <v>1095</v>
      </c>
      <c r="AG5" s="44">
        <v>547</v>
      </c>
      <c r="AH5" s="44">
        <v>1113</v>
      </c>
      <c r="AI5" s="44">
        <v>1710</v>
      </c>
      <c r="AJ5" s="44">
        <v>3938</v>
      </c>
      <c r="AK5" s="44">
        <v>2100</v>
      </c>
      <c r="AL5" s="44">
        <v>1288</v>
      </c>
      <c r="AM5" s="44">
        <v>360</v>
      </c>
      <c r="AN5" s="44">
        <v>309</v>
      </c>
      <c r="AO5" s="44">
        <v>161</v>
      </c>
      <c r="AP5" s="44">
        <v>215</v>
      </c>
      <c r="AQ5" s="44">
        <v>107</v>
      </c>
      <c r="AR5" s="44">
        <v>168</v>
      </c>
      <c r="AS5" s="44">
        <v>19</v>
      </c>
      <c r="AT5" s="44">
        <v>323</v>
      </c>
      <c r="AU5" s="44">
        <v>165</v>
      </c>
      <c r="AV5" s="44">
        <v>0</v>
      </c>
      <c r="AW5" s="44">
        <v>333</v>
      </c>
      <c r="AX5" s="44">
        <v>20</v>
      </c>
      <c r="AY5" s="44">
        <v>0</v>
      </c>
      <c r="AZ5" s="44">
        <v>57</v>
      </c>
      <c r="BA5" s="44">
        <v>312</v>
      </c>
      <c r="BB5" s="44">
        <v>1029</v>
      </c>
      <c r="BC5" s="47">
        <v>441</v>
      </c>
      <c r="BD5" s="47">
        <v>12</v>
      </c>
      <c r="BE5" s="47">
        <v>63</v>
      </c>
      <c r="BF5" s="47">
        <v>0</v>
      </c>
      <c r="BG5" s="47">
        <v>0</v>
      </c>
      <c r="BH5" s="47">
        <v>0</v>
      </c>
      <c r="BI5" s="47">
        <v>0</v>
      </c>
      <c r="BJ5" s="48">
        <v>8</v>
      </c>
      <c r="BK5" s="6"/>
      <c r="BL5" s="7">
        <f t="shared" si="0"/>
        <v>535.7704918032787</v>
      </c>
    </row>
    <row r="6" spans="1:64" ht="15.75">
      <c r="A6" s="36" t="s">
        <v>64</v>
      </c>
      <c r="B6" s="44">
        <v>1</v>
      </c>
      <c r="C6" s="44">
        <v>0</v>
      </c>
      <c r="D6" s="44">
        <v>1</v>
      </c>
      <c r="E6" s="44">
        <v>63</v>
      </c>
      <c r="F6" s="44">
        <v>0</v>
      </c>
      <c r="G6" s="44">
        <v>250</v>
      </c>
      <c r="H6" s="44">
        <v>70</v>
      </c>
      <c r="I6" s="44">
        <v>102</v>
      </c>
      <c r="J6" s="44">
        <v>50</v>
      </c>
      <c r="K6" s="44">
        <v>200</v>
      </c>
      <c r="L6" s="44">
        <v>52</v>
      </c>
      <c r="M6" s="44">
        <v>0</v>
      </c>
      <c r="N6" s="44">
        <v>770</v>
      </c>
      <c r="O6" s="44">
        <v>515</v>
      </c>
      <c r="P6" s="44">
        <v>147</v>
      </c>
      <c r="Q6" s="44">
        <v>45</v>
      </c>
      <c r="R6" s="44">
        <v>240</v>
      </c>
      <c r="S6" s="44">
        <v>130</v>
      </c>
      <c r="T6" s="44">
        <v>18</v>
      </c>
      <c r="U6" s="44">
        <v>107</v>
      </c>
      <c r="V6" s="44">
        <v>360</v>
      </c>
      <c r="W6" s="44">
        <v>360</v>
      </c>
      <c r="X6" s="44">
        <v>150</v>
      </c>
      <c r="Y6" s="44">
        <v>200</v>
      </c>
      <c r="Z6" s="44">
        <v>0</v>
      </c>
      <c r="AA6" s="44">
        <v>520</v>
      </c>
      <c r="AB6" s="44">
        <v>750</v>
      </c>
      <c r="AC6" s="44">
        <v>1130</v>
      </c>
      <c r="AD6" s="44">
        <v>700</v>
      </c>
      <c r="AE6" s="44">
        <v>0</v>
      </c>
      <c r="AF6" s="44">
        <v>225</v>
      </c>
      <c r="AG6" s="44">
        <v>0</v>
      </c>
      <c r="AH6" s="44">
        <v>200</v>
      </c>
      <c r="AI6" s="44">
        <v>75</v>
      </c>
      <c r="AJ6" s="44">
        <v>0</v>
      </c>
      <c r="AK6" s="44">
        <v>135</v>
      </c>
      <c r="AL6" s="44">
        <v>100</v>
      </c>
      <c r="AM6" s="44">
        <v>292</v>
      </c>
      <c r="AN6" s="44">
        <v>44</v>
      </c>
      <c r="AO6" s="44">
        <v>230</v>
      </c>
      <c r="AP6" s="44">
        <v>92</v>
      </c>
      <c r="AQ6" s="44">
        <v>412</v>
      </c>
      <c r="AR6" s="44">
        <v>0</v>
      </c>
      <c r="AS6" s="44">
        <v>182</v>
      </c>
      <c r="AT6" s="44">
        <v>40</v>
      </c>
      <c r="AU6" s="44">
        <v>270</v>
      </c>
      <c r="AV6" s="44">
        <v>186</v>
      </c>
      <c r="AW6" s="44">
        <v>250</v>
      </c>
      <c r="AX6" s="44">
        <v>300</v>
      </c>
      <c r="AY6" s="44">
        <v>0</v>
      </c>
      <c r="AZ6" s="44">
        <v>200</v>
      </c>
      <c r="BA6" s="44">
        <v>5530</v>
      </c>
      <c r="BB6" s="44">
        <v>1477</v>
      </c>
      <c r="BC6" s="47">
        <v>1000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15</v>
      </c>
      <c r="BJ6" s="48">
        <v>0</v>
      </c>
      <c r="BK6" s="6"/>
      <c r="BL6" s="7">
        <f t="shared" si="0"/>
        <v>298.1311475409836</v>
      </c>
    </row>
    <row r="7" spans="1:64" ht="15.75">
      <c r="A7" s="36" t="s">
        <v>65</v>
      </c>
      <c r="B7" s="44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9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6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8">
        <v>0</v>
      </c>
      <c r="BK7" s="6"/>
      <c r="BL7" s="7">
        <f t="shared" si="0"/>
        <v>0.2459016393442623</v>
      </c>
    </row>
    <row r="8" spans="1:64" ht="15.75">
      <c r="A8" s="36" t="s">
        <v>66</v>
      </c>
      <c r="B8" s="44">
        <v>65254</v>
      </c>
      <c r="C8" s="44">
        <v>47689</v>
      </c>
      <c r="D8" s="44">
        <v>147183</v>
      </c>
      <c r="E8" s="44">
        <v>127564</v>
      </c>
      <c r="F8" s="44">
        <v>97477</v>
      </c>
      <c r="G8" s="44">
        <v>37361</v>
      </c>
      <c r="H8" s="44">
        <v>39923</v>
      </c>
      <c r="I8" s="44">
        <v>34137</v>
      </c>
      <c r="J8" s="44">
        <v>86226</v>
      </c>
      <c r="K8" s="44">
        <v>61449</v>
      </c>
      <c r="L8" s="44">
        <v>0</v>
      </c>
      <c r="M8" s="44">
        <v>34097</v>
      </c>
      <c r="N8" s="44">
        <v>64047</v>
      </c>
      <c r="O8" s="44">
        <v>59046</v>
      </c>
      <c r="P8" s="44">
        <v>40368</v>
      </c>
      <c r="Q8" s="44">
        <v>52335</v>
      </c>
      <c r="R8" s="44">
        <v>37124</v>
      </c>
      <c r="S8" s="44">
        <v>34573</v>
      </c>
      <c r="T8" s="44">
        <v>44942</v>
      </c>
      <c r="U8" s="44">
        <v>66857</v>
      </c>
      <c r="V8" s="44">
        <v>68468</v>
      </c>
      <c r="W8" s="44">
        <v>50330</v>
      </c>
      <c r="X8" s="44">
        <v>72155</v>
      </c>
      <c r="Y8" s="44">
        <v>62335</v>
      </c>
      <c r="Z8" s="44">
        <v>65490</v>
      </c>
      <c r="AA8" s="44">
        <v>72355</v>
      </c>
      <c r="AB8" s="44">
        <v>32675</v>
      </c>
      <c r="AC8" s="44">
        <v>28535</v>
      </c>
      <c r="AD8" s="44">
        <v>42705</v>
      </c>
      <c r="AE8" s="44">
        <v>56220</v>
      </c>
      <c r="AF8" s="44">
        <v>46110</v>
      </c>
      <c r="AG8" s="44">
        <v>30978</v>
      </c>
      <c r="AH8" s="44">
        <v>21123</v>
      </c>
      <c r="AI8" s="44">
        <v>20758</v>
      </c>
      <c r="AJ8" s="44">
        <v>30557</v>
      </c>
      <c r="AK8" s="44">
        <v>44667</v>
      </c>
      <c r="AL8" s="44">
        <v>34411</v>
      </c>
      <c r="AM8" s="44">
        <v>30324</v>
      </c>
      <c r="AN8" s="44">
        <v>33201</v>
      </c>
      <c r="AO8" s="44">
        <v>22872</v>
      </c>
      <c r="AP8" s="44">
        <v>17413</v>
      </c>
      <c r="AQ8" s="44">
        <v>13580</v>
      </c>
      <c r="AR8" s="44">
        <v>39493</v>
      </c>
      <c r="AS8" s="44">
        <v>34913</v>
      </c>
      <c r="AT8" s="44">
        <v>30402</v>
      </c>
      <c r="AU8" s="44">
        <v>39540</v>
      </c>
      <c r="AV8" s="44">
        <v>41970</v>
      </c>
      <c r="AW8" s="44">
        <v>16664</v>
      </c>
      <c r="AX8" s="44">
        <v>57332</v>
      </c>
      <c r="AY8" s="44">
        <v>83309</v>
      </c>
      <c r="AZ8" s="44">
        <v>44515</v>
      </c>
      <c r="BA8" s="44">
        <v>42731</v>
      </c>
      <c r="BB8" s="44">
        <v>45344</v>
      </c>
      <c r="BC8" s="47">
        <v>73016</v>
      </c>
      <c r="BD8" s="47">
        <v>75818</v>
      </c>
      <c r="BE8" s="47">
        <v>46612</v>
      </c>
      <c r="BF8" s="47">
        <v>88606</v>
      </c>
      <c r="BG8" s="47">
        <v>56635</v>
      </c>
      <c r="BH8" s="47">
        <v>59153</v>
      </c>
      <c r="BI8" s="47">
        <v>60954</v>
      </c>
      <c r="BJ8" s="48">
        <v>67242</v>
      </c>
      <c r="BK8" s="6"/>
      <c r="BL8" s="7">
        <f t="shared" si="0"/>
        <v>50478.08196721312</v>
      </c>
    </row>
    <row r="9" spans="1:64" ht="15.75">
      <c r="A9" s="36" t="s">
        <v>67</v>
      </c>
      <c r="B9" s="44">
        <v>1066</v>
      </c>
      <c r="C9" s="44">
        <v>1868</v>
      </c>
      <c r="D9" s="44">
        <v>1705</v>
      </c>
      <c r="E9" s="44">
        <v>3025</v>
      </c>
      <c r="F9" s="44">
        <v>2058</v>
      </c>
      <c r="G9" s="44">
        <v>395</v>
      </c>
      <c r="H9" s="44">
        <v>95</v>
      </c>
      <c r="I9" s="44">
        <v>300</v>
      </c>
      <c r="J9" s="44">
        <v>246</v>
      </c>
      <c r="K9" s="44">
        <v>2540</v>
      </c>
      <c r="L9" s="44">
        <v>1005</v>
      </c>
      <c r="M9" s="44">
        <v>1500</v>
      </c>
      <c r="N9" s="44">
        <v>1397</v>
      </c>
      <c r="O9" s="44">
        <v>904</v>
      </c>
      <c r="P9" s="44">
        <v>357</v>
      </c>
      <c r="Q9" s="44">
        <v>709</v>
      </c>
      <c r="R9" s="44">
        <v>236</v>
      </c>
      <c r="S9" s="44">
        <v>521</v>
      </c>
      <c r="T9" s="44">
        <v>735</v>
      </c>
      <c r="U9" s="44">
        <v>513</v>
      </c>
      <c r="V9" s="44">
        <v>1020</v>
      </c>
      <c r="W9" s="44">
        <v>8975</v>
      </c>
      <c r="X9" s="44">
        <v>991</v>
      </c>
      <c r="Y9" s="44">
        <v>1016</v>
      </c>
      <c r="Z9" s="44">
        <v>1250</v>
      </c>
      <c r="AA9" s="44">
        <v>3405</v>
      </c>
      <c r="AB9" s="44">
        <v>3633</v>
      </c>
      <c r="AC9" s="44">
        <v>1496</v>
      </c>
      <c r="AD9" s="44">
        <v>2075</v>
      </c>
      <c r="AE9" s="44">
        <v>7440</v>
      </c>
      <c r="AF9" s="44">
        <v>680</v>
      </c>
      <c r="AG9" s="44">
        <v>3283</v>
      </c>
      <c r="AH9" s="44">
        <v>3616</v>
      </c>
      <c r="AI9" s="44">
        <v>233</v>
      </c>
      <c r="AJ9" s="44">
        <v>1070</v>
      </c>
      <c r="AK9" s="44">
        <v>2430</v>
      </c>
      <c r="AL9" s="44">
        <v>600</v>
      </c>
      <c r="AM9" s="44">
        <v>1691</v>
      </c>
      <c r="AN9" s="44">
        <v>730</v>
      </c>
      <c r="AO9" s="44">
        <v>2035</v>
      </c>
      <c r="AP9" s="44">
        <v>1560</v>
      </c>
      <c r="AQ9" s="44">
        <v>2780</v>
      </c>
      <c r="AR9" s="44">
        <v>6315</v>
      </c>
      <c r="AS9" s="44">
        <v>10475</v>
      </c>
      <c r="AT9" s="44">
        <v>3740</v>
      </c>
      <c r="AU9" s="44">
        <v>3600</v>
      </c>
      <c r="AV9" s="44">
        <v>2390</v>
      </c>
      <c r="AW9" s="44">
        <v>4275</v>
      </c>
      <c r="AX9" s="44">
        <v>2465</v>
      </c>
      <c r="AY9" s="44">
        <v>2450</v>
      </c>
      <c r="AZ9" s="44">
        <v>4581</v>
      </c>
      <c r="BA9" s="44">
        <v>5795</v>
      </c>
      <c r="BB9" s="44">
        <v>7087</v>
      </c>
      <c r="BC9" s="47">
        <v>6484</v>
      </c>
      <c r="BD9" s="47">
        <v>3167</v>
      </c>
      <c r="BE9" s="47">
        <v>5170</v>
      </c>
      <c r="BF9" s="47">
        <v>4920</v>
      </c>
      <c r="BG9" s="47">
        <v>8529</v>
      </c>
      <c r="BH9" s="47">
        <v>2590</v>
      </c>
      <c r="BI9" s="47">
        <v>1582</v>
      </c>
      <c r="BJ9" s="48">
        <v>3833</v>
      </c>
      <c r="BK9" s="6"/>
      <c r="BL9" s="7">
        <f t="shared" si="0"/>
        <v>2666.098360655738</v>
      </c>
    </row>
    <row r="10" spans="1:64" ht="15.75">
      <c r="A10" s="36" t="s">
        <v>68</v>
      </c>
      <c r="B10" s="44">
        <v>180</v>
      </c>
      <c r="C10" s="44">
        <v>135</v>
      </c>
      <c r="D10" s="44">
        <v>65</v>
      </c>
      <c r="E10" s="44">
        <v>805</v>
      </c>
      <c r="F10" s="44">
        <v>6</v>
      </c>
      <c r="G10" s="44">
        <v>0</v>
      </c>
      <c r="H10" s="44">
        <v>103</v>
      </c>
      <c r="I10" s="44">
        <v>0</v>
      </c>
      <c r="J10" s="44">
        <v>413</v>
      </c>
      <c r="K10" s="44">
        <v>33</v>
      </c>
      <c r="L10" s="44">
        <v>3</v>
      </c>
      <c r="M10" s="44">
        <v>650</v>
      </c>
      <c r="N10" s="44">
        <v>115</v>
      </c>
      <c r="O10" s="44">
        <v>0</v>
      </c>
      <c r="P10" s="44">
        <v>0</v>
      </c>
      <c r="Q10" s="44">
        <v>0</v>
      </c>
      <c r="R10" s="44">
        <v>11</v>
      </c>
      <c r="S10" s="44">
        <v>5</v>
      </c>
      <c r="T10" s="44">
        <v>0</v>
      </c>
      <c r="U10" s="44">
        <v>22</v>
      </c>
      <c r="V10" s="44">
        <v>50</v>
      </c>
      <c r="W10" s="44">
        <v>150</v>
      </c>
      <c r="X10" s="44">
        <v>226</v>
      </c>
      <c r="Y10" s="44">
        <v>307</v>
      </c>
      <c r="Z10" s="44">
        <v>70</v>
      </c>
      <c r="AA10" s="44">
        <v>25</v>
      </c>
      <c r="AB10" s="44">
        <v>315</v>
      </c>
      <c r="AC10" s="44">
        <v>32</v>
      </c>
      <c r="AD10" s="44">
        <v>240</v>
      </c>
      <c r="AE10" s="44">
        <v>83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123</v>
      </c>
      <c r="AQ10" s="44">
        <v>1387</v>
      </c>
      <c r="AR10" s="44">
        <v>111</v>
      </c>
      <c r="AS10" s="44">
        <v>220</v>
      </c>
      <c r="AT10" s="44">
        <v>46</v>
      </c>
      <c r="AU10" s="44">
        <v>1750</v>
      </c>
      <c r="AV10" s="44">
        <v>471</v>
      </c>
      <c r="AW10" s="44">
        <v>14</v>
      </c>
      <c r="AX10" s="44">
        <v>115</v>
      </c>
      <c r="AY10" s="44">
        <v>84</v>
      </c>
      <c r="AZ10" s="44">
        <v>1510</v>
      </c>
      <c r="BA10" s="44">
        <v>26</v>
      </c>
      <c r="BB10" s="44">
        <v>4809</v>
      </c>
      <c r="BC10" s="47">
        <v>260</v>
      </c>
      <c r="BD10" s="47">
        <v>148</v>
      </c>
      <c r="BE10" s="47">
        <v>53</v>
      </c>
      <c r="BF10" s="47">
        <v>96</v>
      </c>
      <c r="BG10" s="47">
        <v>104</v>
      </c>
      <c r="BH10" s="47">
        <v>18</v>
      </c>
      <c r="BI10" s="47">
        <v>1</v>
      </c>
      <c r="BJ10" s="48">
        <v>4699</v>
      </c>
      <c r="BK10" s="6"/>
      <c r="BL10" s="7">
        <f t="shared" si="0"/>
        <v>329.327868852459</v>
      </c>
    </row>
    <row r="11" spans="1:64" ht="15.75">
      <c r="A11" s="36" t="s">
        <v>69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1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8">
        <v>0</v>
      </c>
      <c r="BK11" s="6"/>
      <c r="BL11" s="7">
        <f t="shared" si="0"/>
        <v>0.01639344262295082</v>
      </c>
    </row>
    <row r="12" spans="1:64" ht="15.75">
      <c r="A12" s="36" t="s">
        <v>70</v>
      </c>
      <c r="B12" s="44">
        <v>107</v>
      </c>
      <c r="C12" s="44">
        <v>197</v>
      </c>
      <c r="D12" s="44">
        <v>121</v>
      </c>
      <c r="E12" s="44">
        <v>107</v>
      </c>
      <c r="F12" s="44">
        <v>439</v>
      </c>
      <c r="G12" s="44">
        <v>196</v>
      </c>
      <c r="H12" s="44">
        <v>204</v>
      </c>
      <c r="I12" s="44">
        <v>425</v>
      </c>
      <c r="J12" s="44">
        <v>422</v>
      </c>
      <c r="K12" s="44">
        <v>631</v>
      </c>
      <c r="L12" s="44">
        <v>213</v>
      </c>
      <c r="M12" s="44">
        <v>827</v>
      </c>
      <c r="N12" s="44">
        <v>372</v>
      </c>
      <c r="O12" s="44">
        <v>379</v>
      </c>
      <c r="P12" s="44">
        <v>230</v>
      </c>
      <c r="Q12" s="44">
        <v>644</v>
      </c>
      <c r="R12" s="44">
        <v>516</v>
      </c>
      <c r="S12" s="44">
        <v>397</v>
      </c>
      <c r="T12" s="44">
        <v>142</v>
      </c>
      <c r="U12" s="44">
        <v>200</v>
      </c>
      <c r="V12" s="44">
        <v>210</v>
      </c>
      <c r="W12" s="44">
        <v>100</v>
      </c>
      <c r="X12" s="44">
        <v>10</v>
      </c>
      <c r="Y12" s="44">
        <v>30</v>
      </c>
      <c r="Z12" s="44">
        <v>30</v>
      </c>
      <c r="AA12" s="44">
        <v>20</v>
      </c>
      <c r="AB12" s="44">
        <v>0</v>
      </c>
      <c r="AC12" s="44">
        <v>1</v>
      </c>
      <c r="AD12" s="44">
        <v>99</v>
      </c>
      <c r="AE12" s="44">
        <v>25</v>
      </c>
      <c r="AF12" s="44">
        <v>25</v>
      </c>
      <c r="AG12" s="44">
        <v>12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3</v>
      </c>
      <c r="AN12" s="44">
        <v>0</v>
      </c>
      <c r="AO12" s="44">
        <v>13</v>
      </c>
      <c r="AP12" s="44">
        <v>35</v>
      </c>
      <c r="AQ12" s="44">
        <v>0</v>
      </c>
      <c r="AR12" s="44">
        <v>0</v>
      </c>
      <c r="AS12" s="44">
        <v>0</v>
      </c>
      <c r="AT12" s="44">
        <v>148</v>
      </c>
      <c r="AU12" s="44">
        <v>104</v>
      </c>
      <c r="AV12" s="44">
        <v>210</v>
      </c>
      <c r="AW12" s="44">
        <v>616</v>
      </c>
      <c r="AX12" s="44">
        <v>18</v>
      </c>
      <c r="AY12" s="44">
        <v>152</v>
      </c>
      <c r="AZ12" s="44">
        <v>15</v>
      </c>
      <c r="BA12" s="44">
        <v>124</v>
      </c>
      <c r="BB12" s="44">
        <v>253</v>
      </c>
      <c r="BC12" s="47">
        <v>245</v>
      </c>
      <c r="BD12" s="47">
        <v>129</v>
      </c>
      <c r="BE12" s="47">
        <v>810</v>
      </c>
      <c r="BF12" s="47">
        <v>80</v>
      </c>
      <c r="BG12" s="47">
        <v>51</v>
      </c>
      <c r="BH12" s="47">
        <v>49</v>
      </c>
      <c r="BI12" s="47">
        <v>25</v>
      </c>
      <c r="BJ12" s="48">
        <v>0</v>
      </c>
      <c r="BK12" s="6"/>
      <c r="BL12" s="7">
        <f t="shared" si="0"/>
        <v>170.672131147541</v>
      </c>
    </row>
    <row r="13" spans="1:64" ht="15.75">
      <c r="A13" s="36" t="s">
        <v>71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50</v>
      </c>
      <c r="Y13" s="44">
        <v>15</v>
      </c>
      <c r="Z13" s="44">
        <v>50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20</v>
      </c>
      <c r="AG13" s="44">
        <v>5</v>
      </c>
      <c r="AH13" s="44">
        <v>0</v>
      </c>
      <c r="AI13" s="44">
        <v>43</v>
      </c>
      <c r="AJ13" s="44">
        <v>0</v>
      </c>
      <c r="AK13" s="44">
        <v>4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21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10</v>
      </c>
      <c r="BB13" s="44">
        <v>0</v>
      </c>
      <c r="BC13" s="47">
        <v>0</v>
      </c>
      <c r="BD13" s="47">
        <v>0</v>
      </c>
      <c r="BE13" s="47">
        <v>5</v>
      </c>
      <c r="BF13" s="47">
        <v>0</v>
      </c>
      <c r="BG13" s="47">
        <v>80</v>
      </c>
      <c r="BH13" s="47">
        <v>10</v>
      </c>
      <c r="BI13" s="47">
        <v>0</v>
      </c>
      <c r="BJ13" s="48">
        <v>0</v>
      </c>
      <c r="BK13" s="6"/>
      <c r="BL13" s="7">
        <f t="shared" si="0"/>
        <v>5.131147540983607</v>
      </c>
    </row>
    <row r="14" spans="1:64" ht="16.5" thickBot="1">
      <c r="A14" s="64" t="s">
        <v>72</v>
      </c>
      <c r="B14" s="39">
        <f>SUM(B3:B13)</f>
        <v>67699</v>
      </c>
      <c r="C14" s="39">
        <f aca="true" t="shared" si="1" ref="C14:BJ14">SUM(C3:C13)</f>
        <v>50511</v>
      </c>
      <c r="D14" s="39">
        <f t="shared" si="1"/>
        <v>149914</v>
      </c>
      <c r="E14" s="39">
        <f t="shared" si="1"/>
        <v>136067</v>
      </c>
      <c r="F14" s="39">
        <f t="shared" si="1"/>
        <v>101537</v>
      </c>
      <c r="G14" s="39">
        <f t="shared" si="1"/>
        <v>44499</v>
      </c>
      <c r="H14" s="39">
        <f t="shared" si="1"/>
        <v>44113</v>
      </c>
      <c r="I14" s="39">
        <f t="shared" si="1"/>
        <v>38448</v>
      </c>
      <c r="J14" s="39">
        <f t="shared" si="1"/>
        <v>93330</v>
      </c>
      <c r="K14" s="39">
        <f t="shared" si="1"/>
        <v>69156</v>
      </c>
      <c r="L14" s="39">
        <f t="shared" si="1"/>
        <v>8966</v>
      </c>
      <c r="M14" s="39">
        <f t="shared" si="1"/>
        <v>43094</v>
      </c>
      <c r="N14" s="39">
        <f t="shared" si="1"/>
        <v>71198</v>
      </c>
      <c r="O14" s="39">
        <f t="shared" si="1"/>
        <v>69186</v>
      </c>
      <c r="P14" s="39">
        <f t="shared" si="1"/>
        <v>51681</v>
      </c>
      <c r="Q14" s="39">
        <f t="shared" si="1"/>
        <v>63157</v>
      </c>
      <c r="R14" s="39">
        <f t="shared" si="1"/>
        <v>47615</v>
      </c>
      <c r="S14" s="39">
        <f t="shared" si="1"/>
        <v>48204</v>
      </c>
      <c r="T14" s="39">
        <f t="shared" si="1"/>
        <v>54587</v>
      </c>
      <c r="U14" s="39">
        <f t="shared" si="1"/>
        <v>83260</v>
      </c>
      <c r="V14" s="39">
        <f t="shared" si="1"/>
        <v>77668</v>
      </c>
      <c r="W14" s="39">
        <f t="shared" si="1"/>
        <v>83261</v>
      </c>
      <c r="X14" s="39">
        <f t="shared" si="1"/>
        <v>89135</v>
      </c>
      <c r="Y14" s="39">
        <f t="shared" si="1"/>
        <v>78308</v>
      </c>
      <c r="Z14" s="39">
        <f t="shared" si="1"/>
        <v>80263</v>
      </c>
      <c r="AA14" s="39">
        <f t="shared" si="1"/>
        <v>87349</v>
      </c>
      <c r="AB14" s="39">
        <f t="shared" si="1"/>
        <v>50432</v>
      </c>
      <c r="AC14" s="39">
        <f t="shared" si="1"/>
        <v>40596</v>
      </c>
      <c r="AD14" s="39">
        <f t="shared" si="1"/>
        <v>57933</v>
      </c>
      <c r="AE14" s="39">
        <f t="shared" si="1"/>
        <v>73801</v>
      </c>
      <c r="AF14" s="39">
        <f t="shared" si="1"/>
        <v>60996</v>
      </c>
      <c r="AG14" s="39">
        <f t="shared" si="1"/>
        <v>44626</v>
      </c>
      <c r="AH14" s="39">
        <f t="shared" si="1"/>
        <v>31570</v>
      </c>
      <c r="AI14" s="39">
        <f t="shared" si="1"/>
        <v>28857</v>
      </c>
      <c r="AJ14" s="39">
        <f t="shared" si="1"/>
        <v>45888</v>
      </c>
      <c r="AK14" s="39">
        <f t="shared" si="1"/>
        <v>54861</v>
      </c>
      <c r="AL14" s="39">
        <f t="shared" si="1"/>
        <v>42690</v>
      </c>
      <c r="AM14" s="39">
        <f t="shared" si="1"/>
        <v>37855</v>
      </c>
      <c r="AN14" s="39">
        <f t="shared" si="1"/>
        <v>37509</v>
      </c>
      <c r="AO14" s="39">
        <f t="shared" si="1"/>
        <v>29233</v>
      </c>
      <c r="AP14" s="39">
        <f t="shared" si="1"/>
        <v>23994</v>
      </c>
      <c r="AQ14" s="39">
        <f t="shared" si="1"/>
        <v>24476</v>
      </c>
      <c r="AR14" s="39">
        <f t="shared" si="1"/>
        <v>57447</v>
      </c>
      <c r="AS14" s="39">
        <f t="shared" si="1"/>
        <v>53631</v>
      </c>
      <c r="AT14" s="39">
        <f t="shared" si="1"/>
        <v>41847</v>
      </c>
      <c r="AU14" s="39">
        <f t="shared" si="1"/>
        <v>51738</v>
      </c>
      <c r="AV14" s="39">
        <f t="shared" si="1"/>
        <v>52758</v>
      </c>
      <c r="AW14" s="39">
        <f t="shared" si="1"/>
        <v>26412</v>
      </c>
      <c r="AX14" s="39">
        <f t="shared" si="1"/>
        <v>62905</v>
      </c>
      <c r="AY14" s="39">
        <f t="shared" si="1"/>
        <v>95822</v>
      </c>
      <c r="AZ14" s="39">
        <f t="shared" si="1"/>
        <v>56008</v>
      </c>
      <c r="BA14" s="39">
        <f t="shared" si="1"/>
        <v>57941</v>
      </c>
      <c r="BB14" s="39">
        <f t="shared" si="1"/>
        <v>62999</v>
      </c>
      <c r="BC14" s="63">
        <f t="shared" si="1"/>
        <v>87997</v>
      </c>
      <c r="BD14" s="63">
        <f t="shared" si="1"/>
        <v>83657</v>
      </c>
      <c r="BE14" s="63">
        <f t="shared" si="1"/>
        <v>56975</v>
      </c>
      <c r="BF14" s="63">
        <f t="shared" si="1"/>
        <v>96944</v>
      </c>
      <c r="BG14" s="63">
        <f t="shared" si="1"/>
        <v>67679</v>
      </c>
      <c r="BH14" s="63">
        <f t="shared" si="1"/>
        <v>63869</v>
      </c>
      <c r="BI14" s="63">
        <f t="shared" si="1"/>
        <v>63683</v>
      </c>
      <c r="BJ14" s="54">
        <f t="shared" si="1"/>
        <v>78203</v>
      </c>
      <c r="BK14" s="11"/>
      <c r="BL14" s="12">
        <f>AVERAGE(B14:BJ14)</f>
        <v>61246.524590163935</v>
      </c>
    </row>
    <row r="15" spans="1:64" ht="16.5" thickBot="1">
      <c r="A15" s="3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9"/>
      <c r="BD15" s="49"/>
      <c r="BE15" s="49"/>
      <c r="BF15" s="49"/>
      <c r="BG15" s="49"/>
      <c r="BH15" s="49"/>
      <c r="BI15" s="49"/>
      <c r="BJ15" s="50"/>
      <c r="BK15" s="6"/>
      <c r="BL15" s="7"/>
    </row>
    <row r="16" spans="1:64" ht="15.75">
      <c r="A16" s="38" t="s">
        <v>64</v>
      </c>
      <c r="B16" s="53">
        <v>4</v>
      </c>
      <c r="C16" s="53">
        <v>9</v>
      </c>
      <c r="D16" s="53">
        <v>1</v>
      </c>
      <c r="E16" s="53">
        <v>63</v>
      </c>
      <c r="F16" s="53">
        <v>0</v>
      </c>
      <c r="G16" s="53">
        <v>250</v>
      </c>
      <c r="H16" s="53">
        <v>72</v>
      </c>
      <c r="I16" s="53">
        <v>103</v>
      </c>
      <c r="J16" s="53">
        <v>0</v>
      </c>
      <c r="K16" s="53">
        <v>200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50</v>
      </c>
      <c r="AC16" s="53">
        <v>0</v>
      </c>
      <c r="AD16" s="53">
        <v>0</v>
      </c>
      <c r="AE16" s="53">
        <v>0</v>
      </c>
      <c r="AF16" s="53">
        <v>100</v>
      </c>
      <c r="AG16" s="53">
        <v>0</v>
      </c>
      <c r="AH16" s="53">
        <v>0</v>
      </c>
      <c r="AI16" s="53">
        <v>0</v>
      </c>
      <c r="AJ16" s="53">
        <v>0</v>
      </c>
      <c r="AK16" s="53">
        <v>10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6">
        <v>0</v>
      </c>
      <c r="BK16" s="6"/>
      <c r="BL16" s="7">
        <f aca="true" t="shared" si="2" ref="BL16:BL25">AVERAGE(B16:BJ16)</f>
        <v>14.131147540983607</v>
      </c>
    </row>
    <row r="17" spans="1:64" ht="15.75">
      <c r="A17" s="36" t="s">
        <v>73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1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0">
        <v>0</v>
      </c>
      <c r="BK17" s="6"/>
      <c r="BL17" s="7">
        <f t="shared" si="2"/>
        <v>0.01639344262295082</v>
      </c>
    </row>
    <row r="18" spans="1:64" ht="15.75">
      <c r="A18" s="36" t="s">
        <v>74</v>
      </c>
      <c r="B18" s="62">
        <v>2</v>
      </c>
      <c r="C18" s="62">
        <v>0</v>
      </c>
      <c r="D18" s="62">
        <v>0</v>
      </c>
      <c r="E18" s="62">
        <v>3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50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2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4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1</v>
      </c>
      <c r="AV18" s="62">
        <v>0</v>
      </c>
      <c r="AW18" s="62">
        <v>0</v>
      </c>
      <c r="AX18" s="62">
        <v>0</v>
      </c>
      <c r="AY18" s="62">
        <v>1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0">
        <v>0</v>
      </c>
      <c r="BK18" s="6"/>
      <c r="BL18" s="7">
        <f t="shared" si="2"/>
        <v>1.0327868852459017</v>
      </c>
    </row>
    <row r="19" spans="1:64" ht="15.75">
      <c r="A19" s="36" t="s">
        <v>65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125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2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2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0">
        <v>2</v>
      </c>
      <c r="BK19" s="6"/>
      <c r="BL19" s="7">
        <f t="shared" si="2"/>
        <v>2.1475409836065573</v>
      </c>
    </row>
    <row r="20" spans="1:64" ht="15.75">
      <c r="A20" s="36" t="s">
        <v>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8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50</v>
      </c>
      <c r="W20" s="62">
        <v>100</v>
      </c>
      <c r="X20" s="62">
        <v>0</v>
      </c>
      <c r="Y20" s="62">
        <v>0</v>
      </c>
      <c r="Z20" s="62">
        <v>0</v>
      </c>
      <c r="AA20" s="62">
        <v>0</v>
      </c>
      <c r="AB20" s="62">
        <v>1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</v>
      </c>
      <c r="AK20" s="62">
        <v>0</v>
      </c>
      <c r="AL20" s="62">
        <v>0</v>
      </c>
      <c r="AM20" s="62">
        <v>0</v>
      </c>
      <c r="AN20" s="62">
        <v>0</v>
      </c>
      <c r="AO20" s="62">
        <v>20</v>
      </c>
      <c r="AP20" s="62">
        <v>1</v>
      </c>
      <c r="AQ20" s="62">
        <v>0</v>
      </c>
      <c r="AR20" s="62">
        <v>0</v>
      </c>
      <c r="AS20" s="62">
        <v>0</v>
      </c>
      <c r="AT20" s="62">
        <v>0</v>
      </c>
      <c r="AU20" s="62">
        <v>28</v>
      </c>
      <c r="AV20" s="62">
        <v>25</v>
      </c>
      <c r="AW20" s="62">
        <v>1</v>
      </c>
      <c r="AX20" s="62">
        <v>6</v>
      </c>
      <c r="AY20" s="62">
        <v>4</v>
      </c>
      <c r="AZ20" s="62">
        <v>4</v>
      </c>
      <c r="BA20" s="62">
        <v>1</v>
      </c>
      <c r="BB20" s="62">
        <v>4</v>
      </c>
      <c r="BC20" s="62">
        <v>0</v>
      </c>
      <c r="BD20" s="62">
        <v>0</v>
      </c>
      <c r="BE20" s="62">
        <v>35</v>
      </c>
      <c r="BF20" s="62">
        <v>1</v>
      </c>
      <c r="BG20" s="62">
        <v>69</v>
      </c>
      <c r="BH20" s="62">
        <v>250</v>
      </c>
      <c r="BI20" s="62">
        <v>0</v>
      </c>
      <c r="BJ20" s="60">
        <v>1</v>
      </c>
      <c r="BK20" s="6"/>
      <c r="BL20" s="7">
        <f t="shared" si="2"/>
        <v>10</v>
      </c>
    </row>
    <row r="21" spans="1:64" ht="15.75">
      <c r="A21" s="36" t="s">
        <v>69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2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6</v>
      </c>
      <c r="AX21" s="62">
        <v>99</v>
      </c>
      <c r="AY21" s="62">
        <v>3</v>
      </c>
      <c r="AZ21" s="62">
        <v>32</v>
      </c>
      <c r="BA21" s="62">
        <v>84</v>
      </c>
      <c r="BB21" s="62">
        <v>22</v>
      </c>
      <c r="BC21" s="62">
        <v>56</v>
      </c>
      <c r="BD21" s="62">
        <v>1071</v>
      </c>
      <c r="BE21" s="62">
        <v>85</v>
      </c>
      <c r="BF21" s="62">
        <v>23</v>
      </c>
      <c r="BG21" s="62">
        <v>73</v>
      </c>
      <c r="BH21" s="62">
        <v>77</v>
      </c>
      <c r="BI21" s="62">
        <v>10</v>
      </c>
      <c r="BJ21" s="60">
        <v>39</v>
      </c>
      <c r="BK21" s="6"/>
      <c r="BL21" s="7">
        <f t="shared" si="2"/>
        <v>27.57377049180328</v>
      </c>
    </row>
    <row r="22" spans="1:64" ht="15.75">
      <c r="A22" s="36" t="s">
        <v>76</v>
      </c>
      <c r="B22" s="62">
        <v>12</v>
      </c>
      <c r="C22" s="62">
        <v>68</v>
      </c>
      <c r="D22" s="62">
        <v>9</v>
      </c>
      <c r="E22" s="62">
        <v>200</v>
      </c>
      <c r="F22" s="62">
        <v>0</v>
      </c>
      <c r="G22" s="62">
        <v>0</v>
      </c>
      <c r="H22" s="62">
        <v>127</v>
      </c>
      <c r="I22" s="62">
        <v>50</v>
      </c>
      <c r="J22" s="62">
        <v>21</v>
      </c>
      <c r="K22" s="62">
        <v>100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20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2000</v>
      </c>
      <c r="AC22" s="62">
        <v>0</v>
      </c>
      <c r="AD22" s="62">
        <v>10</v>
      </c>
      <c r="AE22" s="62">
        <v>1</v>
      </c>
      <c r="AF22" s="62">
        <v>3000</v>
      </c>
      <c r="AG22" s="62">
        <v>0</v>
      </c>
      <c r="AH22" s="62">
        <v>300</v>
      </c>
      <c r="AI22" s="62">
        <v>0</v>
      </c>
      <c r="AJ22" s="62">
        <v>221</v>
      </c>
      <c r="AK22" s="62">
        <v>11</v>
      </c>
      <c r="AL22" s="62">
        <v>50</v>
      </c>
      <c r="AM22" s="62">
        <v>1</v>
      </c>
      <c r="AN22" s="62">
        <v>36</v>
      </c>
      <c r="AO22" s="62">
        <v>36</v>
      </c>
      <c r="AP22" s="62">
        <v>435</v>
      </c>
      <c r="AQ22" s="62">
        <v>63</v>
      </c>
      <c r="AR22" s="62">
        <v>39</v>
      </c>
      <c r="AS22" s="62">
        <v>136</v>
      </c>
      <c r="AT22" s="62">
        <v>217</v>
      </c>
      <c r="AU22" s="62">
        <v>264</v>
      </c>
      <c r="AV22" s="62">
        <v>68</v>
      </c>
      <c r="AW22" s="62">
        <v>45</v>
      </c>
      <c r="AX22" s="62">
        <v>91</v>
      </c>
      <c r="AY22" s="62">
        <v>72</v>
      </c>
      <c r="AZ22" s="62">
        <v>56</v>
      </c>
      <c r="BA22" s="62">
        <v>65</v>
      </c>
      <c r="BB22" s="62">
        <v>158</v>
      </c>
      <c r="BC22" s="62">
        <v>170</v>
      </c>
      <c r="BD22" s="62">
        <v>147</v>
      </c>
      <c r="BE22" s="62">
        <v>0</v>
      </c>
      <c r="BF22" s="62">
        <v>25</v>
      </c>
      <c r="BG22" s="62">
        <v>72</v>
      </c>
      <c r="BH22" s="62">
        <v>282</v>
      </c>
      <c r="BI22" s="62">
        <v>231</v>
      </c>
      <c r="BJ22" s="60">
        <v>252</v>
      </c>
      <c r="BK22" s="6"/>
      <c r="BL22" s="7">
        <f t="shared" si="2"/>
        <v>150.18032786885246</v>
      </c>
    </row>
    <row r="23" spans="1:64" ht="15.75">
      <c r="A23" s="36" t="s">
        <v>71</v>
      </c>
      <c r="B23" s="62">
        <v>515</v>
      </c>
      <c r="C23" s="62">
        <v>1141</v>
      </c>
      <c r="D23" s="62">
        <v>3530</v>
      </c>
      <c r="E23" s="62">
        <v>2272</v>
      </c>
      <c r="F23" s="62">
        <v>1360</v>
      </c>
      <c r="G23" s="62">
        <v>216</v>
      </c>
      <c r="H23" s="62">
        <v>1979</v>
      </c>
      <c r="I23" s="62">
        <v>314</v>
      </c>
      <c r="J23" s="62">
        <v>1825</v>
      </c>
      <c r="K23" s="62">
        <v>1345</v>
      </c>
      <c r="L23" s="62">
        <v>51</v>
      </c>
      <c r="M23" s="62">
        <v>711</v>
      </c>
      <c r="N23" s="62">
        <v>2258</v>
      </c>
      <c r="O23" s="62">
        <v>1751</v>
      </c>
      <c r="P23" s="62">
        <v>2396</v>
      </c>
      <c r="Q23" s="62">
        <v>1870</v>
      </c>
      <c r="R23" s="62">
        <v>818</v>
      </c>
      <c r="S23" s="62">
        <v>2519</v>
      </c>
      <c r="T23" s="62">
        <v>704</v>
      </c>
      <c r="U23" s="62">
        <v>835</v>
      </c>
      <c r="V23" s="62">
        <v>738</v>
      </c>
      <c r="W23" s="62">
        <v>682</v>
      </c>
      <c r="X23" s="62">
        <v>1008</v>
      </c>
      <c r="Y23" s="62">
        <v>0</v>
      </c>
      <c r="Z23" s="62">
        <v>650</v>
      </c>
      <c r="AA23" s="62">
        <v>1190</v>
      </c>
      <c r="AB23" s="62">
        <v>590</v>
      </c>
      <c r="AC23" s="62">
        <v>400</v>
      </c>
      <c r="AD23" s="62">
        <v>100</v>
      </c>
      <c r="AE23" s="62">
        <v>500</v>
      </c>
      <c r="AF23" s="62">
        <v>700</v>
      </c>
      <c r="AG23" s="62">
        <v>100</v>
      </c>
      <c r="AH23" s="62">
        <v>380</v>
      </c>
      <c r="AI23" s="62">
        <v>735</v>
      </c>
      <c r="AJ23" s="62">
        <v>220</v>
      </c>
      <c r="AK23" s="62">
        <v>158</v>
      </c>
      <c r="AL23" s="62">
        <v>232</v>
      </c>
      <c r="AM23" s="62">
        <v>237</v>
      </c>
      <c r="AN23" s="62">
        <v>55</v>
      </c>
      <c r="AO23" s="62">
        <v>95</v>
      </c>
      <c r="AP23" s="62">
        <v>187</v>
      </c>
      <c r="AQ23" s="62">
        <v>386</v>
      </c>
      <c r="AR23" s="62">
        <v>1074</v>
      </c>
      <c r="AS23" s="62">
        <v>105</v>
      </c>
      <c r="AT23" s="62">
        <v>199</v>
      </c>
      <c r="AU23" s="62">
        <v>183</v>
      </c>
      <c r="AV23" s="62">
        <v>318</v>
      </c>
      <c r="AW23" s="62">
        <v>347</v>
      </c>
      <c r="AX23" s="62">
        <v>281</v>
      </c>
      <c r="AY23" s="62">
        <v>107</v>
      </c>
      <c r="AZ23" s="62">
        <v>137</v>
      </c>
      <c r="BA23" s="62">
        <v>376</v>
      </c>
      <c r="BB23" s="62">
        <v>362</v>
      </c>
      <c r="BC23" s="62">
        <v>192</v>
      </c>
      <c r="BD23" s="62">
        <v>959</v>
      </c>
      <c r="BE23" s="62">
        <v>458</v>
      </c>
      <c r="BF23" s="62">
        <v>128</v>
      </c>
      <c r="BG23" s="62">
        <v>286</v>
      </c>
      <c r="BH23" s="62">
        <v>309</v>
      </c>
      <c r="BI23" s="62">
        <v>735</v>
      </c>
      <c r="BJ23" s="60">
        <v>132</v>
      </c>
      <c r="BK23" s="6"/>
      <c r="BL23" s="7">
        <f t="shared" si="2"/>
        <v>728.5409836065573</v>
      </c>
    </row>
    <row r="24" spans="1:64" ht="15.75">
      <c r="A24" s="36" t="s">
        <v>77</v>
      </c>
      <c r="B24" s="62">
        <v>488</v>
      </c>
      <c r="C24" s="62">
        <v>633</v>
      </c>
      <c r="D24" s="62">
        <v>371</v>
      </c>
      <c r="E24" s="62">
        <v>296</v>
      </c>
      <c r="F24" s="62">
        <v>900</v>
      </c>
      <c r="G24" s="62">
        <v>362</v>
      </c>
      <c r="H24" s="62">
        <v>120</v>
      </c>
      <c r="I24" s="62">
        <v>255</v>
      </c>
      <c r="J24" s="62">
        <v>200</v>
      </c>
      <c r="K24" s="62">
        <v>1162</v>
      </c>
      <c r="L24" s="62">
        <v>205</v>
      </c>
      <c r="M24" s="62">
        <v>34</v>
      </c>
      <c r="N24" s="62">
        <v>0</v>
      </c>
      <c r="O24" s="62">
        <v>0</v>
      </c>
      <c r="P24" s="62">
        <v>0</v>
      </c>
      <c r="Q24" s="62">
        <v>0</v>
      </c>
      <c r="R24" s="62">
        <v>150</v>
      </c>
      <c r="S24" s="62">
        <v>0</v>
      </c>
      <c r="T24" s="62">
        <v>115</v>
      </c>
      <c r="U24" s="62">
        <v>120</v>
      </c>
      <c r="V24" s="62">
        <v>25</v>
      </c>
      <c r="W24" s="62">
        <v>262</v>
      </c>
      <c r="X24" s="62">
        <v>124</v>
      </c>
      <c r="Y24" s="62">
        <v>105</v>
      </c>
      <c r="Z24" s="62">
        <v>10</v>
      </c>
      <c r="AA24" s="62">
        <v>20</v>
      </c>
      <c r="AB24" s="62">
        <v>0</v>
      </c>
      <c r="AC24" s="62">
        <v>22</v>
      </c>
      <c r="AD24" s="62">
        <v>0</v>
      </c>
      <c r="AE24" s="62">
        <v>12</v>
      </c>
      <c r="AF24" s="62">
        <v>200</v>
      </c>
      <c r="AG24" s="62">
        <v>15</v>
      </c>
      <c r="AH24" s="62">
        <v>220</v>
      </c>
      <c r="AI24" s="62">
        <v>130</v>
      </c>
      <c r="AJ24" s="62">
        <v>125</v>
      </c>
      <c r="AK24" s="62">
        <v>355</v>
      </c>
      <c r="AL24" s="62">
        <v>268</v>
      </c>
      <c r="AM24" s="62">
        <v>93</v>
      </c>
      <c r="AN24" s="62">
        <v>355</v>
      </c>
      <c r="AO24" s="62">
        <v>376</v>
      </c>
      <c r="AP24" s="62">
        <v>538</v>
      </c>
      <c r="AQ24" s="62">
        <v>205</v>
      </c>
      <c r="AR24" s="62">
        <v>193</v>
      </c>
      <c r="AS24" s="62">
        <v>743</v>
      </c>
      <c r="AT24" s="62">
        <v>130</v>
      </c>
      <c r="AU24" s="62">
        <v>277</v>
      </c>
      <c r="AV24" s="62">
        <v>8</v>
      </c>
      <c r="AW24" s="62">
        <v>10</v>
      </c>
      <c r="AX24" s="62">
        <v>30</v>
      </c>
      <c r="AY24" s="62">
        <v>73</v>
      </c>
      <c r="AZ24" s="62">
        <v>100</v>
      </c>
      <c r="BA24" s="62">
        <v>236</v>
      </c>
      <c r="BB24" s="62">
        <v>116</v>
      </c>
      <c r="BC24" s="62">
        <v>90</v>
      </c>
      <c r="BD24" s="62">
        <v>1593</v>
      </c>
      <c r="BE24" s="62">
        <v>907</v>
      </c>
      <c r="BF24" s="62">
        <v>367</v>
      </c>
      <c r="BG24" s="62">
        <v>375</v>
      </c>
      <c r="BH24" s="62">
        <v>1096</v>
      </c>
      <c r="BI24" s="62">
        <v>37</v>
      </c>
      <c r="BJ24" s="60">
        <v>262</v>
      </c>
      <c r="BK24" s="6"/>
      <c r="BL24" s="7">
        <f t="shared" si="2"/>
        <v>254.327868852459</v>
      </c>
    </row>
    <row r="25" spans="1:64" ht="15.75">
      <c r="A25" s="36" t="s">
        <v>78</v>
      </c>
      <c r="B25" s="62">
        <v>6697</v>
      </c>
      <c r="C25" s="62">
        <v>5900</v>
      </c>
      <c r="D25" s="62">
        <v>1677</v>
      </c>
      <c r="E25" s="62">
        <v>4651</v>
      </c>
      <c r="F25" s="62">
        <v>3146</v>
      </c>
      <c r="G25" s="62">
        <v>8301</v>
      </c>
      <c r="H25" s="62">
        <v>6566</v>
      </c>
      <c r="I25" s="62">
        <v>2840</v>
      </c>
      <c r="J25" s="62">
        <v>7965</v>
      </c>
      <c r="K25" s="62">
        <v>8028</v>
      </c>
      <c r="L25" s="62">
        <v>9785</v>
      </c>
      <c r="M25" s="62">
        <v>9291</v>
      </c>
      <c r="N25" s="62">
        <v>8603</v>
      </c>
      <c r="O25" s="62">
        <v>4437</v>
      </c>
      <c r="P25" s="62">
        <v>3252</v>
      </c>
      <c r="Q25" s="62">
        <v>9758</v>
      </c>
      <c r="R25" s="62">
        <v>8309</v>
      </c>
      <c r="S25" s="62">
        <v>14351</v>
      </c>
      <c r="T25" s="62">
        <v>10050</v>
      </c>
      <c r="U25" s="62">
        <v>2119</v>
      </c>
      <c r="V25" s="62">
        <v>25810</v>
      </c>
      <c r="W25" s="62">
        <v>8438</v>
      </c>
      <c r="X25" s="62">
        <v>11652</v>
      </c>
      <c r="Y25" s="62">
        <v>35050</v>
      </c>
      <c r="Z25" s="62">
        <v>48400</v>
      </c>
      <c r="AA25" s="62">
        <v>15400</v>
      </c>
      <c r="AB25" s="62">
        <v>40100</v>
      </c>
      <c r="AC25" s="62">
        <v>29500</v>
      </c>
      <c r="AD25" s="62">
        <v>82100</v>
      </c>
      <c r="AE25" s="62">
        <v>56800</v>
      </c>
      <c r="AF25" s="62">
        <v>12300</v>
      </c>
      <c r="AG25" s="62">
        <v>27500</v>
      </c>
      <c r="AH25" s="62">
        <v>17150</v>
      </c>
      <c r="AI25" s="62">
        <v>17100</v>
      </c>
      <c r="AJ25" s="62">
        <v>14312</v>
      </c>
      <c r="AK25" s="62">
        <v>32400</v>
      </c>
      <c r="AL25" s="62">
        <v>4700</v>
      </c>
      <c r="AM25" s="62">
        <v>17600</v>
      </c>
      <c r="AN25" s="62">
        <v>6300</v>
      </c>
      <c r="AO25" s="62">
        <v>14545</v>
      </c>
      <c r="AP25" s="62">
        <v>55914</v>
      </c>
      <c r="AQ25" s="62">
        <v>22020</v>
      </c>
      <c r="AR25" s="62">
        <v>8118</v>
      </c>
      <c r="AS25" s="62">
        <v>13192</v>
      </c>
      <c r="AT25" s="62">
        <v>39924</v>
      </c>
      <c r="AU25" s="62">
        <v>14685</v>
      </c>
      <c r="AV25" s="62">
        <v>21867</v>
      </c>
      <c r="AW25" s="62">
        <v>62347</v>
      </c>
      <c r="AX25" s="62">
        <v>15635</v>
      </c>
      <c r="AY25" s="62">
        <v>6538</v>
      </c>
      <c r="AZ25" s="62">
        <v>6228</v>
      </c>
      <c r="BA25" s="62">
        <v>16562</v>
      </c>
      <c r="BB25" s="62">
        <v>3107</v>
      </c>
      <c r="BC25" s="62">
        <v>16464</v>
      </c>
      <c r="BD25" s="62">
        <v>31317</v>
      </c>
      <c r="BE25" s="62">
        <v>35001</v>
      </c>
      <c r="BF25" s="62">
        <v>32892</v>
      </c>
      <c r="BG25" s="62">
        <v>28394</v>
      </c>
      <c r="BH25" s="62">
        <v>20804</v>
      </c>
      <c r="BI25" s="62">
        <v>51597</v>
      </c>
      <c r="BJ25" s="60">
        <v>12685</v>
      </c>
      <c r="BK25" s="6"/>
      <c r="BL25" s="7">
        <f t="shared" si="2"/>
        <v>19150.39344262295</v>
      </c>
    </row>
    <row r="26" spans="1:64" ht="16.5" thickBot="1">
      <c r="A26" s="64" t="s">
        <v>79</v>
      </c>
      <c r="B26" s="39">
        <f>SUM(B16:B25)</f>
        <v>7718</v>
      </c>
      <c r="C26" s="39">
        <f aca="true" t="shared" si="3" ref="C26:BJ26">SUM(C16:C25)</f>
        <v>7751</v>
      </c>
      <c r="D26" s="39">
        <f t="shared" si="3"/>
        <v>5588</v>
      </c>
      <c r="E26" s="39">
        <f t="shared" si="3"/>
        <v>7485</v>
      </c>
      <c r="F26" s="39">
        <f t="shared" si="3"/>
        <v>5406</v>
      </c>
      <c r="G26" s="39">
        <f t="shared" si="3"/>
        <v>9129</v>
      </c>
      <c r="H26" s="39">
        <f t="shared" si="3"/>
        <v>8864</v>
      </c>
      <c r="I26" s="39">
        <f t="shared" si="3"/>
        <v>3562</v>
      </c>
      <c r="J26" s="39">
        <f t="shared" si="3"/>
        <v>10136</v>
      </c>
      <c r="K26" s="39">
        <f t="shared" si="3"/>
        <v>10835</v>
      </c>
      <c r="L26" s="39">
        <f t="shared" si="3"/>
        <v>10041</v>
      </c>
      <c r="M26" s="39">
        <f t="shared" si="3"/>
        <v>10044</v>
      </c>
      <c r="N26" s="39">
        <f t="shared" si="3"/>
        <v>10861</v>
      </c>
      <c r="O26" s="39">
        <f t="shared" si="3"/>
        <v>6238</v>
      </c>
      <c r="P26" s="39">
        <f t="shared" si="3"/>
        <v>5648</v>
      </c>
      <c r="Q26" s="39">
        <f t="shared" si="3"/>
        <v>11628</v>
      </c>
      <c r="R26" s="39">
        <f t="shared" si="3"/>
        <v>9297</v>
      </c>
      <c r="S26" s="39">
        <f t="shared" si="3"/>
        <v>16870</v>
      </c>
      <c r="T26" s="39">
        <f t="shared" si="3"/>
        <v>10869</v>
      </c>
      <c r="U26" s="39">
        <f t="shared" si="3"/>
        <v>3074</v>
      </c>
      <c r="V26" s="39">
        <f t="shared" si="3"/>
        <v>26623</v>
      </c>
      <c r="W26" s="39">
        <f t="shared" si="3"/>
        <v>9482</v>
      </c>
      <c r="X26" s="39">
        <f t="shared" si="3"/>
        <v>12784</v>
      </c>
      <c r="Y26" s="39">
        <f t="shared" si="3"/>
        <v>35155</v>
      </c>
      <c r="Z26" s="39">
        <f t="shared" si="3"/>
        <v>49060</v>
      </c>
      <c r="AA26" s="39">
        <f t="shared" si="3"/>
        <v>16612</v>
      </c>
      <c r="AB26" s="39">
        <f t="shared" si="3"/>
        <v>42741</v>
      </c>
      <c r="AC26" s="39">
        <f t="shared" si="3"/>
        <v>29922</v>
      </c>
      <c r="AD26" s="39">
        <f t="shared" si="3"/>
        <v>82210</v>
      </c>
      <c r="AE26" s="39">
        <f t="shared" si="3"/>
        <v>57313</v>
      </c>
      <c r="AF26" s="39">
        <f t="shared" si="3"/>
        <v>16300</v>
      </c>
      <c r="AG26" s="39">
        <f t="shared" si="3"/>
        <v>27615</v>
      </c>
      <c r="AH26" s="39">
        <f t="shared" si="3"/>
        <v>18050</v>
      </c>
      <c r="AI26" s="39">
        <f t="shared" si="3"/>
        <v>17965</v>
      </c>
      <c r="AJ26" s="39">
        <f t="shared" si="3"/>
        <v>14879</v>
      </c>
      <c r="AK26" s="39">
        <f t="shared" si="3"/>
        <v>32934</v>
      </c>
      <c r="AL26" s="39">
        <f t="shared" si="3"/>
        <v>5250</v>
      </c>
      <c r="AM26" s="39">
        <f t="shared" si="3"/>
        <v>17935</v>
      </c>
      <c r="AN26" s="39">
        <f t="shared" si="3"/>
        <v>6746</v>
      </c>
      <c r="AO26" s="39">
        <f t="shared" si="3"/>
        <v>15072</v>
      </c>
      <c r="AP26" s="39">
        <f t="shared" si="3"/>
        <v>57077</v>
      </c>
      <c r="AQ26" s="39">
        <f t="shared" si="3"/>
        <v>22676</v>
      </c>
      <c r="AR26" s="39">
        <f t="shared" si="3"/>
        <v>9424</v>
      </c>
      <c r="AS26" s="39">
        <f t="shared" si="3"/>
        <v>14177</v>
      </c>
      <c r="AT26" s="39">
        <f t="shared" si="3"/>
        <v>40470</v>
      </c>
      <c r="AU26" s="39">
        <f t="shared" si="3"/>
        <v>15438</v>
      </c>
      <c r="AV26" s="39">
        <f t="shared" si="3"/>
        <v>22286</v>
      </c>
      <c r="AW26" s="39">
        <f t="shared" si="3"/>
        <v>62756</v>
      </c>
      <c r="AX26" s="39">
        <f t="shared" si="3"/>
        <v>16142</v>
      </c>
      <c r="AY26" s="39">
        <f t="shared" si="3"/>
        <v>6798</v>
      </c>
      <c r="AZ26" s="39">
        <f t="shared" si="3"/>
        <v>6557</v>
      </c>
      <c r="BA26" s="39">
        <f t="shared" si="3"/>
        <v>17324</v>
      </c>
      <c r="BB26" s="39">
        <f t="shared" si="3"/>
        <v>3769</v>
      </c>
      <c r="BC26" s="63">
        <f t="shared" si="3"/>
        <v>16974</v>
      </c>
      <c r="BD26" s="63">
        <f t="shared" si="3"/>
        <v>35087</v>
      </c>
      <c r="BE26" s="63">
        <f t="shared" si="3"/>
        <v>36486</v>
      </c>
      <c r="BF26" s="63">
        <f t="shared" si="3"/>
        <v>33436</v>
      </c>
      <c r="BG26" s="63">
        <f t="shared" si="3"/>
        <v>29269</v>
      </c>
      <c r="BH26" s="63">
        <f t="shared" si="3"/>
        <v>22818</v>
      </c>
      <c r="BI26" s="63">
        <f t="shared" si="3"/>
        <v>52610</v>
      </c>
      <c r="BJ26" s="54">
        <f t="shared" si="3"/>
        <v>13373</v>
      </c>
      <c r="BK26" s="11"/>
      <c r="BL26" s="12">
        <f>AVERAGE(B26:BJ26)</f>
        <v>20338.344262295082</v>
      </c>
    </row>
    <row r="27" spans="1:64" ht="16.5" thickBot="1">
      <c r="A27" s="5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61"/>
      <c r="BD27" s="61"/>
      <c r="BE27" s="61"/>
      <c r="BF27" s="61"/>
      <c r="BG27" s="61"/>
      <c r="BH27" s="61"/>
      <c r="BI27" s="61"/>
      <c r="BJ27" s="52"/>
      <c r="BK27" s="6"/>
      <c r="BL27" s="7"/>
    </row>
    <row r="28" spans="1:64" ht="15.75">
      <c r="A28" s="38" t="s">
        <v>80</v>
      </c>
      <c r="B28" s="32">
        <v>0</v>
      </c>
      <c r="C28" s="32">
        <v>18</v>
      </c>
      <c r="D28" s="32">
        <v>1</v>
      </c>
      <c r="E28" s="32">
        <v>0</v>
      </c>
      <c r="F28" s="32">
        <v>0</v>
      </c>
      <c r="G28" s="32">
        <v>0</v>
      </c>
      <c r="H28" s="32">
        <v>1</v>
      </c>
      <c r="I28" s="32">
        <v>0</v>
      </c>
      <c r="J28" s="32">
        <v>0</v>
      </c>
      <c r="K28" s="32">
        <v>17</v>
      </c>
      <c r="L28" s="32">
        <v>0</v>
      </c>
      <c r="M28" s="32">
        <v>0</v>
      </c>
      <c r="N28" s="32">
        <v>2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4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1</v>
      </c>
      <c r="AZ28" s="32">
        <v>0</v>
      </c>
      <c r="BA28" s="32">
        <v>5</v>
      </c>
      <c r="BB28" s="32">
        <v>3</v>
      </c>
      <c r="BC28" s="32">
        <v>20</v>
      </c>
      <c r="BD28" s="32">
        <v>0</v>
      </c>
      <c r="BE28" s="32">
        <v>1</v>
      </c>
      <c r="BF28" s="32">
        <v>2</v>
      </c>
      <c r="BG28" s="32">
        <v>2</v>
      </c>
      <c r="BH28" s="32">
        <v>0</v>
      </c>
      <c r="BI28" s="32">
        <v>0</v>
      </c>
      <c r="BJ28" s="31">
        <v>0</v>
      </c>
      <c r="BK28" s="6"/>
      <c r="BL28" s="7">
        <f aca="true" t="shared" si="4" ref="BL28:BL41">AVERAGE(B28:BJ28)</f>
        <v>1.2622950819672132</v>
      </c>
    </row>
    <row r="29" spans="1:64" ht="15.75">
      <c r="A29" s="36" t="s">
        <v>81</v>
      </c>
      <c r="B29" s="65">
        <v>1010</v>
      </c>
      <c r="C29" s="65">
        <v>97</v>
      </c>
      <c r="D29" s="65">
        <v>353</v>
      </c>
      <c r="E29" s="65">
        <v>2</v>
      </c>
      <c r="F29" s="65">
        <v>0</v>
      </c>
      <c r="G29" s="65">
        <v>103</v>
      </c>
      <c r="H29" s="65">
        <v>42</v>
      </c>
      <c r="I29" s="65">
        <v>0</v>
      </c>
      <c r="J29" s="65">
        <v>14</v>
      </c>
      <c r="K29" s="65">
        <v>20</v>
      </c>
      <c r="L29" s="65">
        <v>3</v>
      </c>
      <c r="M29" s="65">
        <v>621</v>
      </c>
      <c r="N29" s="65">
        <v>45</v>
      </c>
      <c r="O29" s="65">
        <v>25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200</v>
      </c>
      <c r="X29" s="65">
        <v>1700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2900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5</v>
      </c>
      <c r="AL29" s="65">
        <v>2</v>
      </c>
      <c r="AM29" s="65">
        <v>29</v>
      </c>
      <c r="AN29" s="65">
        <v>53</v>
      </c>
      <c r="AO29" s="65">
        <v>31</v>
      </c>
      <c r="AP29" s="65">
        <v>6121</v>
      </c>
      <c r="AQ29" s="65">
        <v>0</v>
      </c>
      <c r="AR29" s="65">
        <v>2</v>
      </c>
      <c r="AS29" s="65">
        <v>266</v>
      </c>
      <c r="AT29" s="65">
        <v>75</v>
      </c>
      <c r="AU29" s="65">
        <v>47</v>
      </c>
      <c r="AV29" s="65">
        <v>2</v>
      </c>
      <c r="AW29" s="65">
        <v>37</v>
      </c>
      <c r="AX29" s="65">
        <v>4</v>
      </c>
      <c r="AY29" s="65">
        <v>0</v>
      </c>
      <c r="AZ29" s="65">
        <v>97</v>
      </c>
      <c r="BA29" s="65">
        <v>19</v>
      </c>
      <c r="BB29" s="65">
        <v>18</v>
      </c>
      <c r="BC29" s="65">
        <v>27</v>
      </c>
      <c r="BD29" s="65">
        <v>1</v>
      </c>
      <c r="BE29" s="65">
        <v>3</v>
      </c>
      <c r="BF29" s="65">
        <v>28</v>
      </c>
      <c r="BG29" s="65">
        <v>60</v>
      </c>
      <c r="BH29" s="65">
        <v>92</v>
      </c>
      <c r="BI29" s="65">
        <v>0</v>
      </c>
      <c r="BJ29" s="30">
        <v>8</v>
      </c>
      <c r="BK29" s="6"/>
      <c r="BL29" s="7">
        <f t="shared" si="4"/>
        <v>232.1639344262295</v>
      </c>
    </row>
    <row r="30" spans="1:64" ht="15.75">
      <c r="A30" s="36" t="s">
        <v>82</v>
      </c>
      <c r="B30" s="65">
        <v>63960</v>
      </c>
      <c r="C30" s="65">
        <v>14200</v>
      </c>
      <c r="D30" s="65">
        <v>35700</v>
      </c>
      <c r="E30" s="65">
        <v>35201</v>
      </c>
      <c r="F30" s="65">
        <v>33205</v>
      </c>
      <c r="G30" s="65">
        <v>3700</v>
      </c>
      <c r="H30" s="65">
        <v>5281</v>
      </c>
      <c r="I30" s="65">
        <v>1310</v>
      </c>
      <c r="J30" s="65">
        <v>9924</v>
      </c>
      <c r="K30" s="65">
        <v>12976</v>
      </c>
      <c r="L30" s="65">
        <v>10438</v>
      </c>
      <c r="M30" s="65">
        <v>1363</v>
      </c>
      <c r="N30" s="65">
        <v>1990</v>
      </c>
      <c r="O30" s="65">
        <v>9000</v>
      </c>
      <c r="P30" s="65">
        <v>3000</v>
      </c>
      <c r="Q30" s="65">
        <v>3700</v>
      </c>
      <c r="R30" s="65">
        <v>5300</v>
      </c>
      <c r="S30" s="65">
        <v>1700</v>
      </c>
      <c r="T30" s="65">
        <v>7700</v>
      </c>
      <c r="U30" s="65">
        <v>13800</v>
      </c>
      <c r="V30" s="65">
        <v>6400</v>
      </c>
      <c r="W30" s="65">
        <v>12900</v>
      </c>
      <c r="X30" s="65">
        <v>25</v>
      </c>
      <c r="Y30" s="65">
        <v>6500</v>
      </c>
      <c r="Z30" s="65">
        <v>7700</v>
      </c>
      <c r="AA30" s="65">
        <v>18300</v>
      </c>
      <c r="AB30" s="65">
        <v>21500</v>
      </c>
      <c r="AC30" s="65">
        <v>2000</v>
      </c>
      <c r="AD30" s="65">
        <v>16400</v>
      </c>
      <c r="AE30" s="65">
        <v>5000</v>
      </c>
      <c r="AF30" s="65">
        <v>10300</v>
      </c>
      <c r="AG30" s="65">
        <v>6300</v>
      </c>
      <c r="AH30" s="65">
        <v>2100</v>
      </c>
      <c r="AI30" s="65">
        <v>32500</v>
      </c>
      <c r="AJ30" s="65">
        <v>10800</v>
      </c>
      <c r="AK30" s="65">
        <v>13923</v>
      </c>
      <c r="AL30" s="65">
        <v>8732</v>
      </c>
      <c r="AM30" s="65">
        <v>5115</v>
      </c>
      <c r="AN30" s="65">
        <v>6045</v>
      </c>
      <c r="AO30" s="65">
        <v>0</v>
      </c>
      <c r="AP30" s="65">
        <v>73644</v>
      </c>
      <c r="AQ30" s="65">
        <v>27357</v>
      </c>
      <c r="AR30" s="65">
        <v>42113</v>
      </c>
      <c r="AS30" s="65">
        <v>61197</v>
      </c>
      <c r="AT30" s="65">
        <v>54636</v>
      </c>
      <c r="AU30" s="65">
        <v>23200</v>
      </c>
      <c r="AV30" s="65">
        <v>21034</v>
      </c>
      <c r="AW30" s="65">
        <v>57453</v>
      </c>
      <c r="AX30" s="65">
        <v>24752</v>
      </c>
      <c r="AY30" s="65">
        <v>88401</v>
      </c>
      <c r="AZ30" s="65">
        <v>66592</v>
      </c>
      <c r="BA30" s="65">
        <v>20043</v>
      </c>
      <c r="BB30" s="65">
        <v>82586</v>
      </c>
      <c r="BC30" s="65">
        <v>32007</v>
      </c>
      <c r="BD30" s="65">
        <v>46582</v>
      </c>
      <c r="BE30" s="65">
        <v>53071</v>
      </c>
      <c r="BF30" s="65">
        <v>14</v>
      </c>
      <c r="BG30" s="65">
        <v>0</v>
      </c>
      <c r="BH30" s="65">
        <v>0</v>
      </c>
      <c r="BI30" s="65">
        <v>36097</v>
      </c>
      <c r="BJ30" s="30">
        <v>117460</v>
      </c>
      <c r="BK30" s="6"/>
      <c r="BL30" s="7">
        <f t="shared" si="4"/>
        <v>22856.180327868853</v>
      </c>
    </row>
    <row r="31" spans="1:64" ht="15.75">
      <c r="A31" s="36" t="s">
        <v>83</v>
      </c>
      <c r="B31" s="65">
        <v>102</v>
      </c>
      <c r="C31" s="65">
        <v>5</v>
      </c>
      <c r="D31" s="65">
        <v>2</v>
      </c>
      <c r="E31" s="65">
        <v>0</v>
      </c>
      <c r="F31" s="65">
        <v>10</v>
      </c>
      <c r="G31" s="65">
        <v>2</v>
      </c>
      <c r="H31" s="65">
        <v>1</v>
      </c>
      <c r="I31" s="65">
        <v>0</v>
      </c>
      <c r="J31" s="65">
        <v>20</v>
      </c>
      <c r="K31" s="65">
        <v>150</v>
      </c>
      <c r="L31" s="65">
        <v>0</v>
      </c>
      <c r="M31" s="65">
        <v>0</v>
      </c>
      <c r="N31" s="65">
        <v>0</v>
      </c>
      <c r="O31" s="65">
        <v>25</v>
      </c>
      <c r="P31" s="65">
        <v>0</v>
      </c>
      <c r="Q31" s="65">
        <v>0</v>
      </c>
      <c r="R31" s="65">
        <v>0</v>
      </c>
      <c r="S31" s="65">
        <v>50</v>
      </c>
      <c r="T31" s="65">
        <v>0</v>
      </c>
      <c r="U31" s="65">
        <v>0</v>
      </c>
      <c r="V31" s="65">
        <v>300</v>
      </c>
      <c r="W31" s="65">
        <v>1000</v>
      </c>
      <c r="X31" s="65">
        <v>0</v>
      </c>
      <c r="Y31" s="65">
        <v>25</v>
      </c>
      <c r="Z31" s="65">
        <v>100</v>
      </c>
      <c r="AA31" s="65">
        <v>7200</v>
      </c>
      <c r="AB31" s="65">
        <v>700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300</v>
      </c>
      <c r="AI31" s="65">
        <v>0</v>
      </c>
      <c r="AJ31" s="65">
        <v>0</v>
      </c>
      <c r="AK31" s="65">
        <v>0</v>
      </c>
      <c r="AL31" s="65">
        <v>0</v>
      </c>
      <c r="AM31" s="65">
        <v>2</v>
      </c>
      <c r="AN31" s="65">
        <v>0</v>
      </c>
      <c r="AO31" s="65">
        <v>0</v>
      </c>
      <c r="AP31" s="65">
        <v>7</v>
      </c>
      <c r="AQ31" s="65">
        <v>1</v>
      </c>
      <c r="AR31" s="65">
        <v>0</v>
      </c>
      <c r="AS31" s="65">
        <v>1039</v>
      </c>
      <c r="AT31" s="65">
        <v>29</v>
      </c>
      <c r="AU31" s="65">
        <v>1555</v>
      </c>
      <c r="AV31" s="65">
        <v>6</v>
      </c>
      <c r="AW31" s="65">
        <v>4020</v>
      </c>
      <c r="AX31" s="65">
        <v>510</v>
      </c>
      <c r="AY31" s="65">
        <v>1000</v>
      </c>
      <c r="AZ31" s="65">
        <v>130</v>
      </c>
      <c r="BA31" s="65">
        <v>123</v>
      </c>
      <c r="BB31" s="65">
        <v>45019</v>
      </c>
      <c r="BC31" s="65">
        <v>1025</v>
      </c>
      <c r="BD31" s="65">
        <v>766</v>
      </c>
      <c r="BE31" s="65">
        <v>9402</v>
      </c>
      <c r="BF31" s="65">
        <v>207</v>
      </c>
      <c r="BG31" s="65">
        <v>2776</v>
      </c>
      <c r="BH31" s="65">
        <v>4656</v>
      </c>
      <c r="BI31" s="65">
        <v>244</v>
      </c>
      <c r="BJ31" s="30">
        <v>19</v>
      </c>
      <c r="BK31" s="6"/>
      <c r="BL31" s="7">
        <f t="shared" si="4"/>
        <v>1352.9180327868853</v>
      </c>
    </row>
    <row r="32" spans="1:64" ht="15.75">
      <c r="A32" s="36" t="s">
        <v>84</v>
      </c>
      <c r="B32" s="65">
        <v>9100</v>
      </c>
      <c r="C32" s="65">
        <v>3250</v>
      </c>
      <c r="D32" s="65">
        <v>8086</v>
      </c>
      <c r="E32" s="65">
        <v>5314</v>
      </c>
      <c r="F32" s="65">
        <v>7191</v>
      </c>
      <c r="G32" s="65">
        <v>3370</v>
      </c>
      <c r="H32" s="65">
        <v>2634</v>
      </c>
      <c r="I32" s="65">
        <v>1040</v>
      </c>
      <c r="J32" s="65">
        <v>5354</v>
      </c>
      <c r="K32" s="65">
        <v>460</v>
      </c>
      <c r="L32" s="65">
        <v>1744</v>
      </c>
      <c r="M32" s="65">
        <v>38808</v>
      </c>
      <c r="N32" s="65">
        <v>8675</v>
      </c>
      <c r="O32" s="65">
        <v>0</v>
      </c>
      <c r="P32" s="65">
        <v>2300</v>
      </c>
      <c r="Q32" s="65">
        <v>3600</v>
      </c>
      <c r="R32" s="65">
        <v>9700</v>
      </c>
      <c r="S32" s="65">
        <v>3400</v>
      </c>
      <c r="T32" s="65">
        <v>0</v>
      </c>
      <c r="U32" s="65">
        <v>0</v>
      </c>
      <c r="V32" s="65">
        <v>18300</v>
      </c>
      <c r="W32" s="65">
        <v>8000</v>
      </c>
      <c r="X32" s="65">
        <v>1300</v>
      </c>
      <c r="Y32" s="65">
        <v>300</v>
      </c>
      <c r="Z32" s="65">
        <v>0</v>
      </c>
      <c r="AA32" s="65">
        <v>5400</v>
      </c>
      <c r="AB32" s="65">
        <v>1600</v>
      </c>
      <c r="AC32" s="65">
        <v>6200</v>
      </c>
      <c r="AD32" s="65">
        <v>30500</v>
      </c>
      <c r="AE32" s="65">
        <v>0</v>
      </c>
      <c r="AF32" s="65">
        <v>0</v>
      </c>
      <c r="AG32" s="65">
        <v>600</v>
      </c>
      <c r="AH32" s="65">
        <v>4900</v>
      </c>
      <c r="AI32" s="65">
        <v>11000</v>
      </c>
      <c r="AJ32" s="65">
        <v>300</v>
      </c>
      <c r="AK32" s="65">
        <v>698</v>
      </c>
      <c r="AL32" s="65">
        <v>0</v>
      </c>
      <c r="AM32" s="65">
        <v>0</v>
      </c>
      <c r="AN32" s="65">
        <v>0</v>
      </c>
      <c r="AO32" s="65">
        <v>6</v>
      </c>
      <c r="AP32" s="65">
        <v>8405</v>
      </c>
      <c r="AQ32" s="65">
        <v>25</v>
      </c>
      <c r="AR32" s="65">
        <v>2008</v>
      </c>
      <c r="AS32" s="65">
        <v>2005</v>
      </c>
      <c r="AT32" s="65">
        <v>0</v>
      </c>
      <c r="AU32" s="65">
        <v>1506</v>
      </c>
      <c r="AV32" s="65">
        <v>0</v>
      </c>
      <c r="AW32" s="65">
        <v>652</v>
      </c>
      <c r="AX32" s="65">
        <v>350</v>
      </c>
      <c r="AY32" s="65">
        <v>2135</v>
      </c>
      <c r="AZ32" s="65">
        <v>8740</v>
      </c>
      <c r="BA32" s="65">
        <v>8030</v>
      </c>
      <c r="BB32" s="65">
        <v>23902</v>
      </c>
      <c r="BC32" s="65">
        <v>7260</v>
      </c>
      <c r="BD32" s="65">
        <v>12343</v>
      </c>
      <c r="BE32" s="65">
        <v>4245</v>
      </c>
      <c r="BF32" s="65">
        <v>1060</v>
      </c>
      <c r="BG32" s="65">
        <v>86250</v>
      </c>
      <c r="BH32" s="65">
        <v>43287</v>
      </c>
      <c r="BI32" s="65">
        <v>2885</v>
      </c>
      <c r="BJ32" s="30">
        <v>40747</v>
      </c>
      <c r="BK32" s="6"/>
      <c r="BL32" s="7">
        <f t="shared" si="4"/>
        <v>7524.016393442623</v>
      </c>
    </row>
    <row r="33" spans="1:64" ht="15.75">
      <c r="A33" s="36" t="s">
        <v>85</v>
      </c>
      <c r="B33" s="65">
        <v>795</v>
      </c>
      <c r="C33" s="65">
        <v>73</v>
      </c>
      <c r="D33" s="65">
        <v>615</v>
      </c>
      <c r="E33" s="65">
        <v>3655</v>
      </c>
      <c r="F33" s="65">
        <v>585</v>
      </c>
      <c r="G33" s="65">
        <v>237</v>
      </c>
      <c r="H33" s="65">
        <v>65</v>
      </c>
      <c r="I33" s="65">
        <v>3</v>
      </c>
      <c r="J33" s="65">
        <v>0</v>
      </c>
      <c r="K33" s="65">
        <v>0</v>
      </c>
      <c r="L33" s="65">
        <v>61</v>
      </c>
      <c r="M33" s="65">
        <v>281</v>
      </c>
      <c r="N33" s="65">
        <v>145</v>
      </c>
      <c r="O33" s="65">
        <v>0</v>
      </c>
      <c r="P33" s="65">
        <v>0</v>
      </c>
      <c r="Q33" s="65">
        <v>0</v>
      </c>
      <c r="R33" s="65">
        <v>500</v>
      </c>
      <c r="S33" s="65">
        <v>0</v>
      </c>
      <c r="T33" s="65">
        <v>100</v>
      </c>
      <c r="U33" s="65">
        <v>0</v>
      </c>
      <c r="V33" s="65">
        <v>100</v>
      </c>
      <c r="W33" s="65">
        <v>100</v>
      </c>
      <c r="X33" s="65">
        <v>0</v>
      </c>
      <c r="Y33" s="65">
        <v>400</v>
      </c>
      <c r="Z33" s="65">
        <v>0</v>
      </c>
      <c r="AA33" s="65">
        <v>0</v>
      </c>
      <c r="AB33" s="65">
        <v>100</v>
      </c>
      <c r="AC33" s="65">
        <v>0</v>
      </c>
      <c r="AD33" s="65">
        <v>0</v>
      </c>
      <c r="AE33" s="65">
        <v>0</v>
      </c>
      <c r="AF33" s="65">
        <v>100</v>
      </c>
      <c r="AG33" s="65">
        <v>100</v>
      </c>
      <c r="AH33" s="65">
        <v>0</v>
      </c>
      <c r="AI33" s="65">
        <v>0</v>
      </c>
      <c r="AJ33" s="65">
        <v>0</v>
      </c>
      <c r="AK33" s="65">
        <v>10</v>
      </c>
      <c r="AL33" s="65">
        <v>8</v>
      </c>
      <c r="AM33" s="65">
        <v>7</v>
      </c>
      <c r="AN33" s="65">
        <v>10</v>
      </c>
      <c r="AO33" s="65">
        <v>0</v>
      </c>
      <c r="AP33" s="65">
        <v>17</v>
      </c>
      <c r="AQ33" s="65">
        <v>22</v>
      </c>
      <c r="AR33" s="65">
        <v>25</v>
      </c>
      <c r="AS33" s="65">
        <v>10</v>
      </c>
      <c r="AT33" s="65">
        <v>14</v>
      </c>
      <c r="AU33" s="65">
        <v>54</v>
      </c>
      <c r="AV33" s="65">
        <v>19</v>
      </c>
      <c r="AW33" s="65">
        <v>40</v>
      </c>
      <c r="AX33" s="65">
        <v>11</v>
      </c>
      <c r="AY33" s="65">
        <v>2</v>
      </c>
      <c r="AZ33" s="65">
        <v>2</v>
      </c>
      <c r="BA33" s="65">
        <v>41</v>
      </c>
      <c r="BB33" s="65">
        <v>40</v>
      </c>
      <c r="BC33" s="65">
        <v>27</v>
      </c>
      <c r="BD33" s="65">
        <v>18</v>
      </c>
      <c r="BE33" s="65">
        <v>16</v>
      </c>
      <c r="BF33" s="65">
        <v>5</v>
      </c>
      <c r="BG33" s="65">
        <v>4</v>
      </c>
      <c r="BH33" s="65">
        <v>132</v>
      </c>
      <c r="BI33" s="65">
        <v>158</v>
      </c>
      <c r="BJ33" s="30">
        <v>50</v>
      </c>
      <c r="BK33" s="6"/>
      <c r="BL33" s="7">
        <f t="shared" si="4"/>
        <v>143.55737704918033</v>
      </c>
    </row>
    <row r="34" spans="1:64" ht="15.75">
      <c r="A34" s="36" t="s">
        <v>86</v>
      </c>
      <c r="B34" s="65">
        <v>6606</v>
      </c>
      <c r="C34" s="65">
        <v>1200</v>
      </c>
      <c r="D34" s="65">
        <v>893</v>
      </c>
      <c r="E34" s="65">
        <v>562</v>
      </c>
      <c r="F34" s="65">
        <v>603</v>
      </c>
      <c r="G34" s="65">
        <v>363</v>
      </c>
      <c r="H34" s="65">
        <v>1621</v>
      </c>
      <c r="I34" s="65">
        <v>468</v>
      </c>
      <c r="J34" s="65">
        <v>1128</v>
      </c>
      <c r="K34" s="65">
        <v>299</v>
      </c>
      <c r="L34" s="65">
        <v>412</v>
      </c>
      <c r="M34" s="65">
        <v>240</v>
      </c>
      <c r="N34" s="65">
        <v>563</v>
      </c>
      <c r="O34" s="65">
        <v>800</v>
      </c>
      <c r="P34" s="65">
        <v>300</v>
      </c>
      <c r="Q34" s="65">
        <v>200</v>
      </c>
      <c r="R34" s="65">
        <v>0</v>
      </c>
      <c r="S34" s="65">
        <v>200</v>
      </c>
      <c r="T34" s="65">
        <v>0</v>
      </c>
      <c r="U34" s="65">
        <v>100</v>
      </c>
      <c r="V34" s="65">
        <v>1500</v>
      </c>
      <c r="W34" s="65">
        <v>100</v>
      </c>
      <c r="X34" s="65">
        <v>9600</v>
      </c>
      <c r="Y34" s="65">
        <v>600</v>
      </c>
      <c r="Z34" s="65">
        <v>8700</v>
      </c>
      <c r="AA34" s="65">
        <v>200</v>
      </c>
      <c r="AB34" s="65">
        <v>8500</v>
      </c>
      <c r="AC34" s="65">
        <v>500</v>
      </c>
      <c r="AD34" s="65">
        <v>900</v>
      </c>
      <c r="AE34" s="65">
        <v>700</v>
      </c>
      <c r="AF34" s="65">
        <v>1200</v>
      </c>
      <c r="AG34" s="65">
        <v>5800</v>
      </c>
      <c r="AH34" s="65">
        <v>5600</v>
      </c>
      <c r="AI34" s="65">
        <v>500</v>
      </c>
      <c r="AJ34" s="65">
        <v>5400</v>
      </c>
      <c r="AK34" s="65">
        <v>7456</v>
      </c>
      <c r="AL34" s="65">
        <v>9246</v>
      </c>
      <c r="AM34" s="65">
        <v>11882</v>
      </c>
      <c r="AN34" s="65">
        <v>351</v>
      </c>
      <c r="AO34" s="65">
        <v>145</v>
      </c>
      <c r="AP34" s="65">
        <v>781</v>
      </c>
      <c r="AQ34" s="65">
        <v>2743</v>
      </c>
      <c r="AR34" s="65">
        <v>4986</v>
      </c>
      <c r="AS34" s="65">
        <v>32939</v>
      </c>
      <c r="AT34" s="65">
        <v>2406</v>
      </c>
      <c r="AU34" s="65">
        <v>1058</v>
      </c>
      <c r="AV34" s="65">
        <v>12089</v>
      </c>
      <c r="AW34" s="65">
        <v>3180</v>
      </c>
      <c r="AX34" s="65">
        <v>1399</v>
      </c>
      <c r="AY34" s="65">
        <v>193</v>
      </c>
      <c r="AZ34" s="65">
        <v>1579</v>
      </c>
      <c r="BA34" s="65">
        <v>4844</v>
      </c>
      <c r="BB34" s="65">
        <v>1048</v>
      </c>
      <c r="BC34" s="65">
        <v>47</v>
      </c>
      <c r="BD34" s="65">
        <v>1583</v>
      </c>
      <c r="BE34" s="65">
        <v>69</v>
      </c>
      <c r="BF34" s="65">
        <v>4910</v>
      </c>
      <c r="BG34" s="65">
        <v>195</v>
      </c>
      <c r="BH34" s="65">
        <v>77</v>
      </c>
      <c r="BI34" s="65">
        <v>874</v>
      </c>
      <c r="BJ34" s="30">
        <v>66</v>
      </c>
      <c r="BK34" s="6"/>
      <c r="BL34" s="7">
        <f t="shared" si="4"/>
        <v>2827.934426229508</v>
      </c>
    </row>
    <row r="35" spans="1:64" ht="15.75">
      <c r="A35" s="36" t="s">
        <v>87</v>
      </c>
      <c r="B35" s="65">
        <v>103</v>
      </c>
      <c r="C35" s="65">
        <v>0</v>
      </c>
      <c r="D35" s="65">
        <v>124</v>
      </c>
      <c r="E35" s="65">
        <v>1650</v>
      </c>
      <c r="F35" s="65">
        <v>1025</v>
      </c>
      <c r="G35" s="65">
        <v>219</v>
      </c>
      <c r="H35" s="65">
        <v>15</v>
      </c>
      <c r="I35" s="65">
        <v>13</v>
      </c>
      <c r="J35" s="65">
        <v>49</v>
      </c>
      <c r="K35" s="65">
        <v>66</v>
      </c>
      <c r="L35" s="65">
        <v>4</v>
      </c>
      <c r="M35" s="65">
        <v>218</v>
      </c>
      <c r="N35" s="65">
        <v>54</v>
      </c>
      <c r="O35" s="65">
        <v>25</v>
      </c>
      <c r="P35" s="65">
        <v>0</v>
      </c>
      <c r="Q35" s="65">
        <v>0</v>
      </c>
      <c r="R35" s="65">
        <v>400</v>
      </c>
      <c r="S35" s="65">
        <v>100</v>
      </c>
      <c r="T35" s="65">
        <v>0</v>
      </c>
      <c r="U35" s="65">
        <v>100</v>
      </c>
      <c r="V35" s="65">
        <v>200</v>
      </c>
      <c r="W35" s="65">
        <v>2700</v>
      </c>
      <c r="X35" s="65">
        <v>200</v>
      </c>
      <c r="Y35" s="65">
        <v>25</v>
      </c>
      <c r="Z35" s="65">
        <v>100</v>
      </c>
      <c r="AA35" s="65">
        <v>400</v>
      </c>
      <c r="AB35" s="65">
        <v>300</v>
      </c>
      <c r="AC35" s="65">
        <v>100</v>
      </c>
      <c r="AD35" s="65">
        <v>100</v>
      </c>
      <c r="AE35" s="65">
        <v>600</v>
      </c>
      <c r="AF35" s="65">
        <v>300</v>
      </c>
      <c r="AG35" s="65">
        <v>500</v>
      </c>
      <c r="AH35" s="65">
        <v>0</v>
      </c>
      <c r="AI35" s="65">
        <v>0</v>
      </c>
      <c r="AJ35" s="65">
        <v>200</v>
      </c>
      <c r="AK35" s="65">
        <v>21</v>
      </c>
      <c r="AL35" s="65">
        <v>0</v>
      </c>
      <c r="AM35" s="65">
        <v>0</v>
      </c>
      <c r="AN35" s="65">
        <v>282</v>
      </c>
      <c r="AO35" s="65">
        <v>344</v>
      </c>
      <c r="AP35" s="65">
        <v>223</v>
      </c>
      <c r="AQ35" s="65">
        <v>289</v>
      </c>
      <c r="AR35" s="65">
        <v>375</v>
      </c>
      <c r="AS35" s="65">
        <v>300</v>
      </c>
      <c r="AT35" s="65">
        <v>232</v>
      </c>
      <c r="AU35" s="65">
        <v>380</v>
      </c>
      <c r="AV35" s="65">
        <v>129</v>
      </c>
      <c r="AW35" s="65">
        <v>76</v>
      </c>
      <c r="AX35" s="65">
        <v>155</v>
      </c>
      <c r="AY35" s="65">
        <v>599</v>
      </c>
      <c r="AZ35" s="65">
        <v>8</v>
      </c>
      <c r="BA35" s="65">
        <v>158</v>
      </c>
      <c r="BB35" s="65">
        <v>66</v>
      </c>
      <c r="BC35" s="65">
        <v>105</v>
      </c>
      <c r="BD35" s="65">
        <v>162</v>
      </c>
      <c r="BE35" s="65">
        <v>18</v>
      </c>
      <c r="BF35" s="65">
        <v>118</v>
      </c>
      <c r="BG35" s="65">
        <v>1689</v>
      </c>
      <c r="BH35" s="65">
        <v>249</v>
      </c>
      <c r="BI35" s="65">
        <v>872</v>
      </c>
      <c r="BJ35" s="30">
        <v>361</v>
      </c>
      <c r="BK35" s="6"/>
      <c r="BL35" s="7">
        <f t="shared" si="4"/>
        <v>280.344262295082</v>
      </c>
    </row>
    <row r="36" spans="1:64" ht="15.75">
      <c r="A36" s="36" t="s">
        <v>88</v>
      </c>
      <c r="B36" s="65">
        <v>600</v>
      </c>
      <c r="C36" s="65">
        <v>1041</v>
      </c>
      <c r="D36" s="65">
        <v>200</v>
      </c>
      <c r="E36" s="65">
        <v>1027</v>
      </c>
      <c r="F36" s="65">
        <v>800</v>
      </c>
      <c r="G36" s="65">
        <v>400</v>
      </c>
      <c r="H36" s="65">
        <v>2500</v>
      </c>
      <c r="I36" s="65">
        <v>100</v>
      </c>
      <c r="J36" s="65">
        <v>500</v>
      </c>
      <c r="K36" s="65">
        <v>1200</v>
      </c>
      <c r="L36" s="65">
        <v>0</v>
      </c>
      <c r="M36" s="65">
        <v>300</v>
      </c>
      <c r="N36" s="65">
        <v>0</v>
      </c>
      <c r="O36" s="65">
        <v>500</v>
      </c>
      <c r="P36" s="65">
        <v>200</v>
      </c>
      <c r="Q36" s="65">
        <v>0</v>
      </c>
      <c r="R36" s="65">
        <v>100</v>
      </c>
      <c r="S36" s="65">
        <v>0</v>
      </c>
      <c r="T36" s="65">
        <v>0</v>
      </c>
      <c r="U36" s="65">
        <v>0</v>
      </c>
      <c r="V36" s="65">
        <v>200</v>
      </c>
      <c r="W36" s="65">
        <v>200</v>
      </c>
      <c r="X36" s="65">
        <v>0</v>
      </c>
      <c r="Y36" s="65">
        <v>200</v>
      </c>
      <c r="Z36" s="65">
        <v>200</v>
      </c>
      <c r="AA36" s="65">
        <v>0</v>
      </c>
      <c r="AB36" s="65">
        <v>500</v>
      </c>
      <c r="AC36" s="65">
        <v>45</v>
      </c>
      <c r="AD36" s="65">
        <v>0</v>
      </c>
      <c r="AE36" s="65">
        <v>387</v>
      </c>
      <c r="AF36" s="65">
        <v>62</v>
      </c>
      <c r="AG36" s="65">
        <v>110</v>
      </c>
      <c r="AH36" s="65">
        <v>109</v>
      </c>
      <c r="AI36" s="65">
        <v>0</v>
      </c>
      <c r="AJ36" s="65">
        <v>100</v>
      </c>
      <c r="AK36" s="65">
        <v>104</v>
      </c>
      <c r="AL36" s="65">
        <v>0</v>
      </c>
      <c r="AM36" s="65">
        <v>27</v>
      </c>
      <c r="AN36" s="65">
        <v>0</v>
      </c>
      <c r="AO36" s="65">
        <v>160</v>
      </c>
      <c r="AP36" s="65">
        <v>60</v>
      </c>
      <c r="AQ36" s="65">
        <v>1086</v>
      </c>
      <c r="AR36" s="65">
        <v>26</v>
      </c>
      <c r="AS36" s="65">
        <v>16</v>
      </c>
      <c r="AT36" s="65">
        <v>232</v>
      </c>
      <c r="AU36" s="65">
        <v>65</v>
      </c>
      <c r="AV36" s="65">
        <v>488</v>
      </c>
      <c r="AW36" s="65">
        <v>300</v>
      </c>
      <c r="AX36" s="65">
        <v>20</v>
      </c>
      <c r="AY36" s="65">
        <v>125</v>
      </c>
      <c r="AZ36" s="65">
        <v>35</v>
      </c>
      <c r="BA36" s="65">
        <v>170</v>
      </c>
      <c r="BB36" s="65">
        <v>6</v>
      </c>
      <c r="BC36" s="65">
        <v>149</v>
      </c>
      <c r="BD36" s="65">
        <v>174</v>
      </c>
      <c r="BE36" s="65">
        <v>264</v>
      </c>
      <c r="BF36" s="65">
        <v>101</v>
      </c>
      <c r="BG36" s="65">
        <v>496</v>
      </c>
      <c r="BH36" s="65">
        <v>205</v>
      </c>
      <c r="BI36" s="65">
        <v>573</v>
      </c>
      <c r="BJ36" s="30">
        <v>267</v>
      </c>
      <c r="BK36" s="6"/>
      <c r="BL36" s="7">
        <f t="shared" si="4"/>
        <v>274.26229508196724</v>
      </c>
    </row>
    <row r="37" spans="1:64" ht="15.75">
      <c r="A37" s="36" t="s">
        <v>89</v>
      </c>
      <c r="B37" s="65">
        <v>110</v>
      </c>
      <c r="C37" s="65">
        <v>1000</v>
      </c>
      <c r="D37" s="65">
        <v>2000</v>
      </c>
      <c r="E37" s="65">
        <v>3527</v>
      </c>
      <c r="F37" s="65">
        <v>4800</v>
      </c>
      <c r="G37" s="65">
        <v>4400</v>
      </c>
      <c r="H37" s="65">
        <v>7000</v>
      </c>
      <c r="I37" s="65">
        <v>2500</v>
      </c>
      <c r="J37" s="65">
        <v>3270</v>
      </c>
      <c r="K37" s="65">
        <v>2000</v>
      </c>
      <c r="L37" s="65">
        <v>2800</v>
      </c>
      <c r="M37" s="65">
        <v>3400</v>
      </c>
      <c r="N37" s="65">
        <v>3200</v>
      </c>
      <c r="O37" s="65">
        <v>3100</v>
      </c>
      <c r="P37" s="65">
        <v>1100</v>
      </c>
      <c r="Q37" s="65">
        <v>6000</v>
      </c>
      <c r="R37" s="65">
        <v>9100</v>
      </c>
      <c r="S37" s="65">
        <v>3500</v>
      </c>
      <c r="T37" s="65">
        <v>4800</v>
      </c>
      <c r="U37" s="65">
        <v>900</v>
      </c>
      <c r="V37" s="65">
        <v>5200</v>
      </c>
      <c r="W37" s="65">
        <v>4600</v>
      </c>
      <c r="X37" s="65">
        <v>500</v>
      </c>
      <c r="Y37" s="65">
        <v>1300</v>
      </c>
      <c r="Z37" s="65">
        <v>300</v>
      </c>
      <c r="AA37" s="65">
        <v>800</v>
      </c>
      <c r="AB37" s="65">
        <v>2800</v>
      </c>
      <c r="AC37" s="65">
        <v>2400</v>
      </c>
      <c r="AD37" s="65">
        <v>6200</v>
      </c>
      <c r="AE37" s="65">
        <v>200</v>
      </c>
      <c r="AF37" s="65">
        <v>37335</v>
      </c>
      <c r="AG37" s="65">
        <v>6400</v>
      </c>
      <c r="AH37" s="65">
        <v>400</v>
      </c>
      <c r="AI37" s="65">
        <v>8500</v>
      </c>
      <c r="AJ37" s="65">
        <v>5800</v>
      </c>
      <c r="AK37" s="65">
        <v>783</v>
      </c>
      <c r="AL37" s="65">
        <v>8595</v>
      </c>
      <c r="AM37" s="65">
        <v>8440</v>
      </c>
      <c r="AN37" s="65">
        <v>7850</v>
      </c>
      <c r="AO37" s="65">
        <v>5090</v>
      </c>
      <c r="AP37" s="65">
        <v>3485</v>
      </c>
      <c r="AQ37" s="65">
        <v>534</v>
      </c>
      <c r="AR37" s="65">
        <v>20079</v>
      </c>
      <c r="AS37" s="65">
        <v>194</v>
      </c>
      <c r="AT37" s="65">
        <v>1180</v>
      </c>
      <c r="AU37" s="65">
        <v>0</v>
      </c>
      <c r="AV37" s="65">
        <v>303</v>
      </c>
      <c r="AW37" s="65">
        <v>2004</v>
      </c>
      <c r="AX37" s="65">
        <v>829</v>
      </c>
      <c r="AY37" s="65">
        <v>284</v>
      </c>
      <c r="AZ37" s="65">
        <v>95</v>
      </c>
      <c r="BA37" s="65">
        <v>1235</v>
      </c>
      <c r="BB37" s="65">
        <v>1585</v>
      </c>
      <c r="BC37" s="65">
        <v>1420</v>
      </c>
      <c r="BD37" s="65">
        <v>2500</v>
      </c>
      <c r="BE37" s="65">
        <v>26955</v>
      </c>
      <c r="BF37" s="65">
        <v>9546</v>
      </c>
      <c r="BG37" s="65">
        <v>1345</v>
      </c>
      <c r="BH37" s="65">
        <v>856</v>
      </c>
      <c r="BI37" s="65">
        <v>36</v>
      </c>
      <c r="BJ37" s="30">
        <v>7584</v>
      </c>
      <c r="BK37" s="6"/>
      <c r="BL37" s="7">
        <f t="shared" si="4"/>
        <v>4328.672131147541</v>
      </c>
    </row>
    <row r="38" spans="1:64" ht="15.75">
      <c r="A38" s="36" t="s">
        <v>90</v>
      </c>
      <c r="B38" s="65">
        <v>1503</v>
      </c>
      <c r="C38" s="65">
        <v>7200</v>
      </c>
      <c r="D38" s="65">
        <v>3600</v>
      </c>
      <c r="E38" s="65">
        <v>6444</v>
      </c>
      <c r="F38" s="65">
        <v>2100</v>
      </c>
      <c r="G38" s="65">
        <v>400</v>
      </c>
      <c r="H38" s="65">
        <v>300</v>
      </c>
      <c r="I38" s="65">
        <v>3300</v>
      </c>
      <c r="J38" s="65">
        <v>1590</v>
      </c>
      <c r="K38" s="65">
        <v>3900</v>
      </c>
      <c r="L38" s="65">
        <v>2400</v>
      </c>
      <c r="M38" s="65">
        <v>2700</v>
      </c>
      <c r="N38" s="65">
        <v>4200</v>
      </c>
      <c r="O38" s="65">
        <v>3500</v>
      </c>
      <c r="P38" s="65">
        <v>1600</v>
      </c>
      <c r="Q38" s="65">
        <v>5600</v>
      </c>
      <c r="R38" s="65">
        <v>1500</v>
      </c>
      <c r="S38" s="65">
        <v>1200</v>
      </c>
      <c r="T38" s="65">
        <v>500</v>
      </c>
      <c r="U38" s="65">
        <v>400</v>
      </c>
      <c r="V38" s="65">
        <v>600</v>
      </c>
      <c r="W38" s="65">
        <v>1900</v>
      </c>
      <c r="X38" s="65">
        <v>1500</v>
      </c>
      <c r="Y38" s="65">
        <v>3600</v>
      </c>
      <c r="Z38" s="65">
        <v>1100</v>
      </c>
      <c r="AA38" s="65">
        <v>1800</v>
      </c>
      <c r="AB38" s="65">
        <v>3000</v>
      </c>
      <c r="AC38" s="65">
        <v>900</v>
      </c>
      <c r="AD38" s="65">
        <v>700</v>
      </c>
      <c r="AE38" s="65">
        <v>800</v>
      </c>
      <c r="AF38" s="65">
        <v>800</v>
      </c>
      <c r="AG38" s="65">
        <v>700</v>
      </c>
      <c r="AH38" s="65">
        <v>1600</v>
      </c>
      <c r="AI38" s="65">
        <v>1100</v>
      </c>
      <c r="AJ38" s="65">
        <v>4800</v>
      </c>
      <c r="AK38" s="65">
        <v>1926</v>
      </c>
      <c r="AL38" s="65">
        <v>1432</v>
      </c>
      <c r="AM38" s="65">
        <v>6002</v>
      </c>
      <c r="AN38" s="65">
        <v>36</v>
      </c>
      <c r="AO38" s="65">
        <v>3844</v>
      </c>
      <c r="AP38" s="65">
        <v>4241</v>
      </c>
      <c r="AQ38" s="65">
        <v>1891</v>
      </c>
      <c r="AR38" s="65">
        <v>2420</v>
      </c>
      <c r="AS38" s="65">
        <v>608</v>
      </c>
      <c r="AT38" s="65">
        <v>1962</v>
      </c>
      <c r="AU38" s="65">
        <v>860</v>
      </c>
      <c r="AV38" s="65">
        <v>3354</v>
      </c>
      <c r="AW38" s="65">
        <v>2702</v>
      </c>
      <c r="AX38" s="65">
        <v>1180</v>
      </c>
      <c r="AY38" s="65">
        <v>1468</v>
      </c>
      <c r="AZ38" s="65">
        <v>1715</v>
      </c>
      <c r="BA38" s="65">
        <v>1572</v>
      </c>
      <c r="BB38" s="65">
        <v>950</v>
      </c>
      <c r="BC38" s="65">
        <v>4924</v>
      </c>
      <c r="BD38" s="65">
        <v>3305</v>
      </c>
      <c r="BE38" s="65">
        <v>5550</v>
      </c>
      <c r="BF38" s="65">
        <v>3945</v>
      </c>
      <c r="BG38" s="65">
        <v>468</v>
      </c>
      <c r="BH38" s="65">
        <v>1560</v>
      </c>
      <c r="BI38" s="65">
        <v>7245</v>
      </c>
      <c r="BJ38" s="30">
        <v>1810</v>
      </c>
      <c r="BK38" s="6"/>
      <c r="BL38" s="7">
        <f t="shared" si="4"/>
        <v>2390.27868852459</v>
      </c>
    </row>
    <row r="39" spans="1:64" ht="15.75">
      <c r="A39" s="36" t="s">
        <v>91</v>
      </c>
      <c r="B39" s="65">
        <v>1000</v>
      </c>
      <c r="C39" s="65">
        <v>14225</v>
      </c>
      <c r="D39" s="65">
        <v>32900</v>
      </c>
      <c r="E39" s="65">
        <v>23615</v>
      </c>
      <c r="F39" s="65">
        <v>5700</v>
      </c>
      <c r="G39" s="65">
        <v>9000</v>
      </c>
      <c r="H39" s="65">
        <v>9600</v>
      </c>
      <c r="I39" s="65">
        <v>11100</v>
      </c>
      <c r="J39" s="65">
        <v>12000</v>
      </c>
      <c r="K39" s="65">
        <v>12500</v>
      </c>
      <c r="L39" s="65">
        <v>16900</v>
      </c>
      <c r="M39" s="65">
        <v>16800</v>
      </c>
      <c r="N39" s="65">
        <v>15500</v>
      </c>
      <c r="O39" s="65">
        <v>14700</v>
      </c>
      <c r="P39" s="65">
        <v>19400</v>
      </c>
      <c r="Q39" s="65">
        <v>23400</v>
      </c>
      <c r="R39" s="65">
        <v>21000</v>
      </c>
      <c r="S39" s="65">
        <v>8100</v>
      </c>
      <c r="T39" s="65">
        <v>22400</v>
      </c>
      <c r="U39" s="65">
        <v>6000</v>
      </c>
      <c r="V39" s="65">
        <v>29800</v>
      </c>
      <c r="W39" s="65">
        <v>39700</v>
      </c>
      <c r="X39" s="65">
        <v>33000</v>
      </c>
      <c r="Y39" s="65">
        <v>19500</v>
      </c>
      <c r="Z39" s="65">
        <v>69400</v>
      </c>
      <c r="AA39" s="65">
        <v>48000</v>
      </c>
      <c r="AB39" s="65">
        <v>33800</v>
      </c>
      <c r="AC39" s="65">
        <v>79725</v>
      </c>
      <c r="AD39" s="65">
        <v>6500</v>
      </c>
      <c r="AE39" s="65">
        <v>81160</v>
      </c>
      <c r="AF39" s="65">
        <v>21010</v>
      </c>
      <c r="AG39" s="65">
        <v>51400</v>
      </c>
      <c r="AH39" s="65">
        <v>31700</v>
      </c>
      <c r="AI39" s="65">
        <v>82800</v>
      </c>
      <c r="AJ39" s="65">
        <v>75800</v>
      </c>
      <c r="AK39" s="65">
        <v>61350</v>
      </c>
      <c r="AL39" s="65">
        <v>44150</v>
      </c>
      <c r="AM39" s="65">
        <v>101626</v>
      </c>
      <c r="AN39" s="65">
        <v>68025</v>
      </c>
      <c r="AO39" s="65">
        <v>110100</v>
      </c>
      <c r="AP39" s="65">
        <v>61150</v>
      </c>
      <c r="AQ39" s="65">
        <v>90600</v>
      </c>
      <c r="AR39" s="65">
        <v>55672</v>
      </c>
      <c r="AS39" s="65">
        <v>60317</v>
      </c>
      <c r="AT39" s="65">
        <v>74250</v>
      </c>
      <c r="AU39" s="65">
        <v>92100</v>
      </c>
      <c r="AV39" s="65">
        <v>182000</v>
      </c>
      <c r="AW39" s="65">
        <v>34145</v>
      </c>
      <c r="AX39" s="65">
        <v>222880</v>
      </c>
      <c r="AY39" s="65">
        <v>125550</v>
      </c>
      <c r="AZ39" s="65">
        <v>28900</v>
      </c>
      <c r="BA39" s="65">
        <v>125220</v>
      </c>
      <c r="BB39" s="65">
        <v>68400</v>
      </c>
      <c r="BC39" s="65">
        <v>99125</v>
      </c>
      <c r="BD39" s="65">
        <v>18500</v>
      </c>
      <c r="BE39" s="65">
        <v>80520</v>
      </c>
      <c r="BF39" s="65">
        <v>43705</v>
      </c>
      <c r="BG39" s="65">
        <v>143024</v>
      </c>
      <c r="BH39" s="65">
        <v>88410</v>
      </c>
      <c r="BI39" s="65">
        <v>75892</v>
      </c>
      <c r="BJ39" s="30">
        <v>288993</v>
      </c>
      <c r="BK39" s="6"/>
      <c r="BL39" s="7">
        <f t="shared" si="4"/>
        <v>56454.737704918036</v>
      </c>
    </row>
    <row r="40" spans="1:64" ht="15.75">
      <c r="A40" s="36" t="s">
        <v>92</v>
      </c>
      <c r="B40" s="65">
        <v>1743</v>
      </c>
      <c r="C40" s="65">
        <v>3520</v>
      </c>
      <c r="D40" s="65">
        <v>11700</v>
      </c>
      <c r="E40" s="65">
        <v>8863</v>
      </c>
      <c r="F40" s="65">
        <v>7900</v>
      </c>
      <c r="G40" s="65">
        <v>7000</v>
      </c>
      <c r="H40" s="65">
        <v>5600</v>
      </c>
      <c r="I40" s="65">
        <v>15400</v>
      </c>
      <c r="J40" s="65">
        <v>4800</v>
      </c>
      <c r="K40" s="65">
        <v>3600</v>
      </c>
      <c r="L40" s="65">
        <v>4300</v>
      </c>
      <c r="M40" s="65">
        <v>400</v>
      </c>
      <c r="N40" s="65">
        <v>7000</v>
      </c>
      <c r="O40" s="65">
        <v>4100</v>
      </c>
      <c r="P40" s="65">
        <v>2300</v>
      </c>
      <c r="Q40" s="65">
        <v>1600</v>
      </c>
      <c r="R40" s="65">
        <v>300</v>
      </c>
      <c r="S40" s="65">
        <v>1600</v>
      </c>
      <c r="T40" s="65">
        <v>1900</v>
      </c>
      <c r="U40" s="65">
        <v>5100</v>
      </c>
      <c r="V40" s="65">
        <v>300</v>
      </c>
      <c r="W40" s="65">
        <v>2700</v>
      </c>
      <c r="X40" s="65">
        <v>5300</v>
      </c>
      <c r="Y40" s="65">
        <v>4600</v>
      </c>
      <c r="Z40" s="65">
        <v>2900</v>
      </c>
      <c r="AA40" s="65">
        <v>3400</v>
      </c>
      <c r="AB40" s="65">
        <v>5200</v>
      </c>
      <c r="AC40" s="65">
        <v>2800</v>
      </c>
      <c r="AD40" s="65">
        <v>2400</v>
      </c>
      <c r="AE40" s="65">
        <v>7900</v>
      </c>
      <c r="AF40" s="65">
        <v>881</v>
      </c>
      <c r="AG40" s="65">
        <v>1897</v>
      </c>
      <c r="AH40" s="65">
        <v>830</v>
      </c>
      <c r="AI40" s="65">
        <v>1925</v>
      </c>
      <c r="AJ40" s="65">
        <v>200</v>
      </c>
      <c r="AK40" s="65">
        <v>350</v>
      </c>
      <c r="AL40" s="65">
        <v>200</v>
      </c>
      <c r="AM40" s="65">
        <v>2176</v>
      </c>
      <c r="AN40" s="65">
        <v>10</v>
      </c>
      <c r="AO40" s="65">
        <v>50</v>
      </c>
      <c r="AP40" s="65">
        <v>53</v>
      </c>
      <c r="AQ40" s="65">
        <v>59</v>
      </c>
      <c r="AR40" s="65">
        <v>21</v>
      </c>
      <c r="AS40" s="65">
        <v>42</v>
      </c>
      <c r="AT40" s="65">
        <v>32</v>
      </c>
      <c r="AU40" s="65">
        <v>20</v>
      </c>
      <c r="AV40" s="65">
        <v>60</v>
      </c>
      <c r="AW40" s="65">
        <v>30</v>
      </c>
      <c r="AX40" s="65">
        <v>30</v>
      </c>
      <c r="AY40" s="65">
        <v>4</v>
      </c>
      <c r="AZ40" s="65">
        <v>6</v>
      </c>
      <c r="BA40" s="65">
        <v>0</v>
      </c>
      <c r="BB40" s="65">
        <v>0</v>
      </c>
      <c r="BC40" s="65">
        <v>1295</v>
      </c>
      <c r="BD40" s="65">
        <v>4890</v>
      </c>
      <c r="BE40" s="65">
        <v>19016</v>
      </c>
      <c r="BF40" s="65">
        <v>7186</v>
      </c>
      <c r="BG40" s="65">
        <v>4168</v>
      </c>
      <c r="BH40" s="65">
        <v>1657</v>
      </c>
      <c r="BI40" s="65">
        <v>8740</v>
      </c>
      <c r="BJ40" s="30">
        <v>2822</v>
      </c>
      <c r="BK40" s="6"/>
      <c r="BL40" s="7">
        <f t="shared" si="4"/>
        <v>3194.688524590164</v>
      </c>
    </row>
    <row r="41" spans="1:64" ht="15.75">
      <c r="A41" s="36" t="s">
        <v>93</v>
      </c>
      <c r="B41" s="65">
        <v>8791</v>
      </c>
      <c r="C41" s="65">
        <v>21123</v>
      </c>
      <c r="D41" s="65">
        <v>8100</v>
      </c>
      <c r="E41" s="65">
        <v>3815</v>
      </c>
      <c r="F41" s="65">
        <v>4300</v>
      </c>
      <c r="G41" s="65">
        <v>2300</v>
      </c>
      <c r="H41" s="65">
        <v>2100</v>
      </c>
      <c r="I41" s="65">
        <v>5200</v>
      </c>
      <c r="J41" s="65">
        <v>2700</v>
      </c>
      <c r="K41" s="65">
        <v>4200</v>
      </c>
      <c r="L41" s="65">
        <v>2500</v>
      </c>
      <c r="M41" s="65">
        <v>3200</v>
      </c>
      <c r="N41" s="65">
        <v>3000</v>
      </c>
      <c r="O41" s="65">
        <v>1000</v>
      </c>
      <c r="P41" s="65">
        <v>900</v>
      </c>
      <c r="Q41" s="65">
        <v>200</v>
      </c>
      <c r="R41" s="65">
        <v>1600</v>
      </c>
      <c r="S41" s="65">
        <v>1600</v>
      </c>
      <c r="T41" s="65">
        <v>1500</v>
      </c>
      <c r="U41" s="65">
        <v>900</v>
      </c>
      <c r="V41" s="65">
        <v>1800</v>
      </c>
      <c r="W41" s="65">
        <v>1700</v>
      </c>
      <c r="X41" s="65">
        <v>500</v>
      </c>
      <c r="Y41" s="65">
        <v>1800</v>
      </c>
      <c r="Z41" s="65">
        <v>600</v>
      </c>
      <c r="AA41" s="65">
        <v>600</v>
      </c>
      <c r="AB41" s="65">
        <v>800</v>
      </c>
      <c r="AC41" s="65">
        <v>1400</v>
      </c>
      <c r="AD41" s="65">
        <v>800</v>
      </c>
      <c r="AE41" s="65">
        <v>1100</v>
      </c>
      <c r="AF41" s="65">
        <v>393</v>
      </c>
      <c r="AG41" s="65">
        <v>912</v>
      </c>
      <c r="AH41" s="65">
        <v>810</v>
      </c>
      <c r="AI41" s="65">
        <v>641</v>
      </c>
      <c r="AJ41" s="65">
        <v>700</v>
      </c>
      <c r="AK41" s="65">
        <v>300</v>
      </c>
      <c r="AL41" s="65">
        <v>239</v>
      </c>
      <c r="AM41" s="65">
        <v>141</v>
      </c>
      <c r="AN41" s="65">
        <v>231</v>
      </c>
      <c r="AO41" s="65">
        <v>347</v>
      </c>
      <c r="AP41" s="65">
        <v>243</v>
      </c>
      <c r="AQ41" s="65">
        <v>786</v>
      </c>
      <c r="AR41" s="65">
        <v>267</v>
      </c>
      <c r="AS41" s="65">
        <v>234</v>
      </c>
      <c r="AT41" s="65">
        <v>433</v>
      </c>
      <c r="AU41" s="65">
        <v>367</v>
      </c>
      <c r="AV41" s="65">
        <v>757</v>
      </c>
      <c r="AW41" s="65">
        <v>532</v>
      </c>
      <c r="AX41" s="65">
        <v>299</v>
      </c>
      <c r="AY41" s="65">
        <v>328</v>
      </c>
      <c r="AZ41" s="65">
        <v>185</v>
      </c>
      <c r="BA41" s="65">
        <v>1087</v>
      </c>
      <c r="BB41" s="65">
        <v>197</v>
      </c>
      <c r="BC41" s="65">
        <v>1154</v>
      </c>
      <c r="BD41" s="65">
        <v>1445</v>
      </c>
      <c r="BE41" s="65">
        <v>745</v>
      </c>
      <c r="BF41" s="65">
        <v>1625</v>
      </c>
      <c r="BG41" s="65">
        <v>578</v>
      </c>
      <c r="BH41" s="65">
        <v>826</v>
      </c>
      <c r="BI41" s="65">
        <v>2928</v>
      </c>
      <c r="BJ41" s="30">
        <v>1918</v>
      </c>
      <c r="BK41" s="6"/>
      <c r="BL41" s="7">
        <f t="shared" si="4"/>
        <v>1832.4098360655737</v>
      </c>
    </row>
    <row r="42" spans="1:64" ht="16.5" thickBot="1">
      <c r="A42" s="64" t="s">
        <v>94</v>
      </c>
      <c r="B42" s="39">
        <f>SUM(B28:B41)</f>
        <v>95423</v>
      </c>
      <c r="C42" s="39">
        <f aca="true" t="shared" si="5" ref="C42:BJ42">SUM(C28:C41)</f>
        <v>66952</v>
      </c>
      <c r="D42" s="39">
        <f t="shared" si="5"/>
        <v>104274</v>
      </c>
      <c r="E42" s="39">
        <f t="shared" si="5"/>
        <v>93675</v>
      </c>
      <c r="F42" s="39">
        <f t="shared" si="5"/>
        <v>68219</v>
      </c>
      <c r="G42" s="39">
        <f t="shared" si="5"/>
        <v>31494</v>
      </c>
      <c r="H42" s="39">
        <f t="shared" si="5"/>
        <v>36760</v>
      </c>
      <c r="I42" s="39">
        <f t="shared" si="5"/>
        <v>40434</v>
      </c>
      <c r="J42" s="39">
        <f t="shared" si="5"/>
        <v>41349</v>
      </c>
      <c r="K42" s="39">
        <f t="shared" si="5"/>
        <v>41388</v>
      </c>
      <c r="L42" s="39">
        <f t="shared" si="5"/>
        <v>41562</v>
      </c>
      <c r="M42" s="39">
        <f t="shared" si="5"/>
        <v>68331</v>
      </c>
      <c r="N42" s="39">
        <f t="shared" si="5"/>
        <v>44374</v>
      </c>
      <c r="O42" s="39">
        <f t="shared" si="5"/>
        <v>36775</v>
      </c>
      <c r="P42" s="39">
        <f t="shared" si="5"/>
        <v>31100</v>
      </c>
      <c r="Q42" s="39">
        <f t="shared" si="5"/>
        <v>44300</v>
      </c>
      <c r="R42" s="39">
        <f t="shared" si="5"/>
        <v>49500</v>
      </c>
      <c r="S42" s="39">
        <f t="shared" si="5"/>
        <v>21450</v>
      </c>
      <c r="T42" s="39">
        <f t="shared" si="5"/>
        <v>38900</v>
      </c>
      <c r="U42" s="39">
        <f t="shared" si="5"/>
        <v>27300</v>
      </c>
      <c r="V42" s="39">
        <f t="shared" si="5"/>
        <v>64700</v>
      </c>
      <c r="W42" s="39">
        <f t="shared" si="5"/>
        <v>75800</v>
      </c>
      <c r="X42" s="39">
        <f t="shared" si="5"/>
        <v>53625</v>
      </c>
      <c r="Y42" s="39">
        <f t="shared" si="5"/>
        <v>38850</v>
      </c>
      <c r="Z42" s="39">
        <f t="shared" si="5"/>
        <v>91100</v>
      </c>
      <c r="AA42" s="39">
        <f t="shared" si="5"/>
        <v>86100</v>
      </c>
      <c r="AB42" s="39">
        <f t="shared" si="5"/>
        <v>78800</v>
      </c>
      <c r="AC42" s="39">
        <f t="shared" si="5"/>
        <v>96070</v>
      </c>
      <c r="AD42" s="39">
        <f t="shared" si="5"/>
        <v>67400</v>
      </c>
      <c r="AE42" s="39">
        <f t="shared" si="5"/>
        <v>97847</v>
      </c>
      <c r="AF42" s="39">
        <f t="shared" si="5"/>
        <v>72381</v>
      </c>
      <c r="AG42" s="39">
        <f t="shared" si="5"/>
        <v>74719</v>
      </c>
      <c r="AH42" s="39">
        <f t="shared" si="5"/>
        <v>48349</v>
      </c>
      <c r="AI42" s="39">
        <f t="shared" si="5"/>
        <v>138966</v>
      </c>
      <c r="AJ42" s="39">
        <f t="shared" si="5"/>
        <v>104100</v>
      </c>
      <c r="AK42" s="39">
        <f t="shared" si="5"/>
        <v>86926</v>
      </c>
      <c r="AL42" s="39">
        <f t="shared" si="5"/>
        <v>72604</v>
      </c>
      <c r="AM42" s="39">
        <f t="shared" si="5"/>
        <v>135447</v>
      </c>
      <c r="AN42" s="39">
        <f t="shared" si="5"/>
        <v>82893</v>
      </c>
      <c r="AO42" s="39">
        <f t="shared" si="5"/>
        <v>120117</v>
      </c>
      <c r="AP42" s="39">
        <f t="shared" si="5"/>
        <v>158434</v>
      </c>
      <c r="AQ42" s="39">
        <f t="shared" si="5"/>
        <v>125393</v>
      </c>
      <c r="AR42" s="39">
        <f t="shared" si="5"/>
        <v>127994</v>
      </c>
      <c r="AS42" s="39">
        <f t="shared" si="5"/>
        <v>159167</v>
      </c>
      <c r="AT42" s="39">
        <f t="shared" si="5"/>
        <v>135481</v>
      </c>
      <c r="AU42" s="39">
        <f t="shared" si="5"/>
        <v>121212</v>
      </c>
      <c r="AV42" s="39">
        <f t="shared" si="5"/>
        <v>220241</v>
      </c>
      <c r="AW42" s="39">
        <f t="shared" si="5"/>
        <v>105171</v>
      </c>
      <c r="AX42" s="39">
        <f t="shared" si="5"/>
        <v>252419</v>
      </c>
      <c r="AY42" s="39">
        <f t="shared" si="5"/>
        <v>220090</v>
      </c>
      <c r="AZ42" s="39">
        <f t="shared" si="5"/>
        <v>108084</v>
      </c>
      <c r="BA42" s="39">
        <f t="shared" si="5"/>
        <v>162547</v>
      </c>
      <c r="BB42" s="39">
        <f t="shared" si="5"/>
        <v>223820</v>
      </c>
      <c r="BC42" s="63">
        <f t="shared" si="5"/>
        <v>148585</v>
      </c>
      <c r="BD42" s="63">
        <f t="shared" si="5"/>
        <v>92269</v>
      </c>
      <c r="BE42" s="63">
        <f t="shared" si="5"/>
        <v>199875</v>
      </c>
      <c r="BF42" s="63">
        <f t="shared" si="5"/>
        <v>72452</v>
      </c>
      <c r="BG42" s="63">
        <f t="shared" si="5"/>
        <v>241055</v>
      </c>
      <c r="BH42" s="63">
        <f t="shared" si="5"/>
        <v>142007</v>
      </c>
      <c r="BI42" s="63">
        <f t="shared" si="5"/>
        <v>136544</v>
      </c>
      <c r="BJ42" s="54">
        <f t="shared" si="5"/>
        <v>462105</v>
      </c>
      <c r="BK42" s="11"/>
      <c r="BL42" s="12">
        <f>AVERAGE(B42:BJ42)</f>
        <v>103693.4262295082</v>
      </c>
    </row>
    <row r="43" spans="1:64" ht="16.5" thickBot="1">
      <c r="A43" s="5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61"/>
      <c r="BD43" s="61"/>
      <c r="BE43" s="61"/>
      <c r="BF43" s="61"/>
      <c r="BG43" s="61"/>
      <c r="BH43" s="61"/>
      <c r="BI43" s="61"/>
      <c r="BJ43" s="52"/>
      <c r="BK43" s="6"/>
      <c r="BL43" s="7"/>
    </row>
    <row r="44" spans="1:64" ht="15.75">
      <c r="A44" s="38" t="s">
        <v>95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57">
        <v>0</v>
      </c>
      <c r="BA44" s="57">
        <v>0</v>
      </c>
      <c r="BB44" s="57">
        <v>0</v>
      </c>
      <c r="BC44" s="57">
        <v>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5">
        <v>0</v>
      </c>
      <c r="BK44" s="6"/>
      <c r="BL44" s="7">
        <f aca="true" t="shared" si="6" ref="BL44:BL60">AVERAGE(B44:BJ44)</f>
        <v>0</v>
      </c>
    </row>
    <row r="45" spans="1:64" ht="15.75">
      <c r="A45" s="36" t="s">
        <v>96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300</v>
      </c>
      <c r="O45" s="58">
        <v>0</v>
      </c>
      <c r="P45" s="58">
        <v>0</v>
      </c>
      <c r="Q45" s="58">
        <v>600</v>
      </c>
      <c r="R45" s="58">
        <v>300</v>
      </c>
      <c r="S45" s="58">
        <v>300</v>
      </c>
      <c r="T45" s="58">
        <v>92</v>
      </c>
      <c r="U45" s="58">
        <v>0</v>
      </c>
      <c r="V45" s="58">
        <v>2280</v>
      </c>
      <c r="W45" s="58">
        <v>2400</v>
      </c>
      <c r="X45" s="58">
        <v>167</v>
      </c>
      <c r="Y45" s="58">
        <v>1600</v>
      </c>
      <c r="Z45" s="58">
        <v>604</v>
      </c>
      <c r="AA45" s="58">
        <v>3850</v>
      </c>
      <c r="AB45" s="58">
        <v>0</v>
      </c>
      <c r="AC45" s="58">
        <v>100</v>
      </c>
      <c r="AD45" s="58">
        <v>0</v>
      </c>
      <c r="AE45" s="58">
        <v>0</v>
      </c>
      <c r="AF45" s="58">
        <v>250</v>
      </c>
      <c r="AG45" s="58">
        <v>0</v>
      </c>
      <c r="AH45" s="58">
        <v>15</v>
      </c>
      <c r="AI45" s="58">
        <v>0</v>
      </c>
      <c r="AJ45" s="58">
        <v>15</v>
      </c>
      <c r="AK45" s="58">
        <v>25</v>
      </c>
      <c r="AL45" s="58">
        <v>0</v>
      </c>
      <c r="AM45" s="58">
        <v>0</v>
      </c>
      <c r="AN45" s="58">
        <v>60</v>
      </c>
      <c r="AO45" s="58">
        <v>0</v>
      </c>
      <c r="AP45" s="58">
        <v>0</v>
      </c>
      <c r="AQ45" s="58">
        <v>0</v>
      </c>
      <c r="AR45" s="58">
        <v>10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0</v>
      </c>
      <c r="BG45" s="58">
        <v>0</v>
      </c>
      <c r="BH45" s="58">
        <v>0</v>
      </c>
      <c r="BI45" s="58">
        <v>0</v>
      </c>
      <c r="BJ45" s="51">
        <v>0</v>
      </c>
      <c r="BK45" s="6"/>
      <c r="BL45" s="7">
        <f t="shared" si="6"/>
        <v>212.59016393442624</v>
      </c>
    </row>
    <row r="46" spans="1:64" ht="15.75">
      <c r="A46" s="36" t="s">
        <v>97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1</v>
      </c>
      <c r="AM46" s="58">
        <v>0</v>
      </c>
      <c r="AN46" s="58">
        <v>0</v>
      </c>
      <c r="AO46" s="58">
        <v>0</v>
      </c>
      <c r="AP46" s="58">
        <v>0</v>
      </c>
      <c r="AQ46" s="58">
        <v>0</v>
      </c>
      <c r="AR46" s="58">
        <v>0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0</v>
      </c>
      <c r="BH46" s="58">
        <v>0</v>
      </c>
      <c r="BI46" s="58">
        <v>0</v>
      </c>
      <c r="BJ46" s="51">
        <v>0</v>
      </c>
      <c r="BK46" s="6"/>
      <c r="BL46" s="7">
        <f t="shared" si="6"/>
        <v>0.01639344262295082</v>
      </c>
    </row>
    <row r="47" spans="1:64" ht="15.75">
      <c r="A47" s="36" t="s">
        <v>98</v>
      </c>
      <c r="B47" s="58">
        <v>1</v>
      </c>
      <c r="C47" s="58">
        <v>200</v>
      </c>
      <c r="D47" s="58">
        <v>101</v>
      </c>
      <c r="E47" s="58">
        <v>200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400</v>
      </c>
      <c r="P47" s="58">
        <v>0</v>
      </c>
      <c r="Q47" s="58">
        <v>200</v>
      </c>
      <c r="R47" s="58">
        <v>100</v>
      </c>
      <c r="S47" s="58">
        <v>200</v>
      </c>
      <c r="T47" s="58">
        <v>152</v>
      </c>
      <c r="U47" s="58">
        <v>20</v>
      </c>
      <c r="V47" s="58">
        <v>180</v>
      </c>
      <c r="W47" s="58">
        <v>1495</v>
      </c>
      <c r="X47" s="58">
        <v>3284</v>
      </c>
      <c r="Y47" s="58">
        <v>1580</v>
      </c>
      <c r="Z47" s="58">
        <v>825</v>
      </c>
      <c r="AA47" s="58">
        <v>258</v>
      </c>
      <c r="AB47" s="58">
        <v>115</v>
      </c>
      <c r="AC47" s="58">
        <v>1115</v>
      </c>
      <c r="AD47" s="58">
        <v>490</v>
      </c>
      <c r="AE47" s="58">
        <v>1125</v>
      </c>
      <c r="AF47" s="58">
        <v>560</v>
      </c>
      <c r="AG47" s="58">
        <v>2195</v>
      </c>
      <c r="AH47" s="58">
        <v>1920</v>
      </c>
      <c r="AI47" s="58">
        <v>970</v>
      </c>
      <c r="AJ47" s="58">
        <v>1860</v>
      </c>
      <c r="AK47" s="58">
        <v>1075</v>
      </c>
      <c r="AL47" s="58">
        <v>750</v>
      </c>
      <c r="AM47" s="58">
        <v>880</v>
      </c>
      <c r="AN47" s="58">
        <v>405</v>
      </c>
      <c r="AO47" s="58">
        <v>315</v>
      </c>
      <c r="AP47" s="58">
        <v>205</v>
      </c>
      <c r="AQ47" s="58">
        <v>395</v>
      </c>
      <c r="AR47" s="58">
        <v>285</v>
      </c>
      <c r="AS47" s="58">
        <v>437</v>
      </c>
      <c r="AT47" s="58">
        <v>240</v>
      </c>
      <c r="AU47" s="58">
        <v>370</v>
      </c>
      <c r="AV47" s="58">
        <v>0</v>
      </c>
      <c r="AW47" s="58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  <c r="BE47" s="58">
        <v>0</v>
      </c>
      <c r="BF47" s="58">
        <v>1</v>
      </c>
      <c r="BG47" s="58">
        <v>25</v>
      </c>
      <c r="BH47" s="58">
        <v>0</v>
      </c>
      <c r="BI47" s="58">
        <v>0</v>
      </c>
      <c r="BJ47" s="51">
        <v>0</v>
      </c>
      <c r="BK47" s="6"/>
      <c r="BL47" s="7">
        <f t="shared" si="6"/>
        <v>408.672131147541</v>
      </c>
    </row>
    <row r="48" spans="1:64" ht="15.75">
      <c r="A48" s="36" t="s">
        <v>99</v>
      </c>
      <c r="B48" s="58">
        <v>0</v>
      </c>
      <c r="C48" s="58">
        <v>40</v>
      </c>
      <c r="D48" s="58">
        <v>9</v>
      </c>
      <c r="E48" s="58">
        <v>0</v>
      </c>
      <c r="F48" s="58">
        <v>120</v>
      </c>
      <c r="G48" s="58">
        <v>635</v>
      </c>
      <c r="H48" s="58">
        <v>292</v>
      </c>
      <c r="I48" s="58">
        <v>0</v>
      </c>
      <c r="J48" s="58">
        <v>100</v>
      </c>
      <c r="K48" s="58">
        <v>400</v>
      </c>
      <c r="L48" s="58">
        <v>300</v>
      </c>
      <c r="M48" s="58">
        <v>300</v>
      </c>
      <c r="N48" s="58">
        <v>100</v>
      </c>
      <c r="O48" s="58">
        <v>0</v>
      </c>
      <c r="P48" s="58">
        <v>200</v>
      </c>
      <c r="Q48" s="58">
        <v>700</v>
      </c>
      <c r="R48" s="58">
        <v>200</v>
      </c>
      <c r="S48" s="58">
        <v>0</v>
      </c>
      <c r="T48" s="58">
        <v>30</v>
      </c>
      <c r="U48" s="58">
        <v>50</v>
      </c>
      <c r="V48" s="58">
        <v>15</v>
      </c>
      <c r="W48" s="58">
        <v>785</v>
      </c>
      <c r="X48" s="58">
        <v>685</v>
      </c>
      <c r="Y48" s="58">
        <v>1370</v>
      </c>
      <c r="Z48" s="58">
        <v>1745</v>
      </c>
      <c r="AA48" s="58">
        <v>1980</v>
      </c>
      <c r="AB48" s="58">
        <v>988</v>
      </c>
      <c r="AC48" s="58">
        <v>2100</v>
      </c>
      <c r="AD48" s="58">
        <v>2600</v>
      </c>
      <c r="AE48" s="58">
        <v>7488</v>
      </c>
      <c r="AF48" s="58">
        <v>1230</v>
      </c>
      <c r="AG48" s="58">
        <v>1510</v>
      </c>
      <c r="AH48" s="58">
        <v>1760</v>
      </c>
      <c r="AI48" s="58">
        <v>2454</v>
      </c>
      <c r="AJ48" s="58">
        <v>3875</v>
      </c>
      <c r="AK48" s="58">
        <v>1499</v>
      </c>
      <c r="AL48" s="58">
        <v>988</v>
      </c>
      <c r="AM48" s="58">
        <v>1283</v>
      </c>
      <c r="AN48" s="58">
        <v>566</v>
      </c>
      <c r="AO48" s="58">
        <v>1236</v>
      </c>
      <c r="AP48" s="58">
        <v>976</v>
      </c>
      <c r="AQ48" s="58">
        <v>1615</v>
      </c>
      <c r="AR48" s="58">
        <v>2000</v>
      </c>
      <c r="AS48" s="58">
        <v>726</v>
      </c>
      <c r="AT48" s="58">
        <v>1500</v>
      </c>
      <c r="AU48" s="58">
        <v>1473</v>
      </c>
      <c r="AV48" s="58">
        <v>10</v>
      </c>
      <c r="AW48" s="58">
        <v>0</v>
      </c>
      <c r="AX48" s="58">
        <v>85</v>
      </c>
      <c r="AY48" s="58">
        <v>0</v>
      </c>
      <c r="AZ48" s="58">
        <v>105</v>
      </c>
      <c r="BA48" s="58">
        <v>70</v>
      </c>
      <c r="BB48" s="58">
        <v>0</v>
      </c>
      <c r="BC48" s="58">
        <v>96</v>
      </c>
      <c r="BD48" s="58">
        <v>136</v>
      </c>
      <c r="BE48" s="58">
        <v>32</v>
      </c>
      <c r="BF48" s="58">
        <v>110</v>
      </c>
      <c r="BG48" s="58">
        <v>37</v>
      </c>
      <c r="BH48" s="58">
        <v>50</v>
      </c>
      <c r="BI48" s="58">
        <v>62</v>
      </c>
      <c r="BJ48" s="51">
        <v>42</v>
      </c>
      <c r="BK48" s="6"/>
      <c r="BL48" s="7">
        <f t="shared" si="6"/>
        <v>799.311475409836</v>
      </c>
    </row>
    <row r="49" spans="1:64" ht="15.75">
      <c r="A49" s="36" t="s">
        <v>100</v>
      </c>
      <c r="B49" s="58">
        <v>150</v>
      </c>
      <c r="C49" s="58">
        <v>181</v>
      </c>
      <c r="D49" s="58">
        <v>0</v>
      </c>
      <c r="E49" s="58">
        <v>475</v>
      </c>
      <c r="F49" s="58">
        <v>100</v>
      </c>
      <c r="G49" s="58">
        <v>264</v>
      </c>
      <c r="H49" s="58">
        <v>84</v>
      </c>
      <c r="I49" s="58">
        <v>100</v>
      </c>
      <c r="J49" s="58">
        <v>0</v>
      </c>
      <c r="K49" s="58">
        <v>100</v>
      </c>
      <c r="L49" s="58">
        <v>0</v>
      </c>
      <c r="M49" s="58">
        <v>0</v>
      </c>
      <c r="N49" s="58">
        <v>0</v>
      </c>
      <c r="O49" s="58">
        <v>0</v>
      </c>
      <c r="P49" s="58">
        <v>100</v>
      </c>
      <c r="Q49" s="58">
        <v>100</v>
      </c>
      <c r="R49" s="58">
        <v>0</v>
      </c>
      <c r="S49" s="58">
        <v>300</v>
      </c>
      <c r="T49" s="58">
        <v>756</v>
      </c>
      <c r="U49" s="58">
        <v>279</v>
      </c>
      <c r="V49" s="58">
        <v>0</v>
      </c>
      <c r="W49" s="58">
        <v>1190</v>
      </c>
      <c r="X49" s="58">
        <v>25</v>
      </c>
      <c r="Y49" s="58">
        <v>125</v>
      </c>
      <c r="Z49" s="58">
        <v>75</v>
      </c>
      <c r="AA49" s="58">
        <v>150</v>
      </c>
      <c r="AB49" s="58">
        <v>50</v>
      </c>
      <c r="AC49" s="58">
        <v>1700</v>
      </c>
      <c r="AD49" s="58">
        <v>700</v>
      </c>
      <c r="AE49" s="58">
        <v>0</v>
      </c>
      <c r="AF49" s="58">
        <v>481</v>
      </c>
      <c r="AG49" s="58">
        <v>509</v>
      </c>
      <c r="AH49" s="58">
        <v>542</v>
      </c>
      <c r="AI49" s="58">
        <v>215</v>
      </c>
      <c r="AJ49" s="58">
        <v>200</v>
      </c>
      <c r="AK49" s="58">
        <v>608</v>
      </c>
      <c r="AL49" s="58">
        <v>135</v>
      </c>
      <c r="AM49" s="58">
        <v>415</v>
      </c>
      <c r="AN49" s="58">
        <v>155</v>
      </c>
      <c r="AO49" s="58">
        <v>250</v>
      </c>
      <c r="AP49" s="58">
        <v>60</v>
      </c>
      <c r="AQ49" s="58">
        <v>160</v>
      </c>
      <c r="AR49" s="58">
        <v>1375</v>
      </c>
      <c r="AS49" s="58">
        <v>875</v>
      </c>
      <c r="AT49" s="58">
        <v>622</v>
      </c>
      <c r="AU49" s="58">
        <v>30</v>
      </c>
      <c r="AV49" s="58">
        <v>535</v>
      </c>
      <c r="AW49" s="58">
        <v>85</v>
      </c>
      <c r="AX49" s="58">
        <v>200</v>
      </c>
      <c r="AY49" s="58">
        <v>25</v>
      </c>
      <c r="AZ49" s="58">
        <v>15</v>
      </c>
      <c r="BA49" s="58">
        <v>45</v>
      </c>
      <c r="BB49" s="58">
        <v>10</v>
      </c>
      <c r="BC49" s="58">
        <v>4</v>
      </c>
      <c r="BD49" s="58">
        <v>15</v>
      </c>
      <c r="BE49" s="58">
        <v>0</v>
      </c>
      <c r="BF49" s="58">
        <v>2</v>
      </c>
      <c r="BG49" s="58">
        <v>0</v>
      </c>
      <c r="BH49" s="58">
        <v>0</v>
      </c>
      <c r="BI49" s="58">
        <v>0</v>
      </c>
      <c r="BJ49" s="51">
        <v>0</v>
      </c>
      <c r="BK49" s="6"/>
      <c r="BL49" s="7">
        <f t="shared" si="6"/>
        <v>238.88524590163934</v>
      </c>
    </row>
    <row r="50" spans="1:64" ht="15.75">
      <c r="A50" s="36" t="s">
        <v>101</v>
      </c>
      <c r="B50" s="58">
        <v>15780</v>
      </c>
      <c r="C50" s="58">
        <v>15095</v>
      </c>
      <c r="D50" s="58">
        <v>27582</v>
      </c>
      <c r="E50" s="58">
        <v>26913</v>
      </c>
      <c r="F50" s="58">
        <v>14667</v>
      </c>
      <c r="G50" s="58">
        <v>20363</v>
      </c>
      <c r="H50" s="58">
        <v>18893</v>
      </c>
      <c r="I50" s="58">
        <v>20300</v>
      </c>
      <c r="J50" s="58">
        <v>9100</v>
      </c>
      <c r="K50" s="58">
        <v>11600</v>
      </c>
      <c r="L50" s="58">
        <v>7800</v>
      </c>
      <c r="M50" s="58">
        <v>9600</v>
      </c>
      <c r="N50" s="58">
        <v>7000</v>
      </c>
      <c r="O50" s="58">
        <v>4700</v>
      </c>
      <c r="P50" s="58">
        <v>7700</v>
      </c>
      <c r="Q50" s="58">
        <v>9100</v>
      </c>
      <c r="R50" s="58">
        <v>8300</v>
      </c>
      <c r="S50" s="58">
        <v>6100</v>
      </c>
      <c r="T50" s="58">
        <v>2061</v>
      </c>
      <c r="U50" s="58">
        <v>6703</v>
      </c>
      <c r="V50" s="58">
        <v>8935</v>
      </c>
      <c r="W50" s="58">
        <v>13830</v>
      </c>
      <c r="X50" s="58">
        <v>8407</v>
      </c>
      <c r="Y50" s="58">
        <v>6090</v>
      </c>
      <c r="Z50" s="58">
        <v>4144</v>
      </c>
      <c r="AA50" s="58">
        <v>5388</v>
      </c>
      <c r="AB50" s="58">
        <v>10787</v>
      </c>
      <c r="AC50" s="58">
        <v>11382</v>
      </c>
      <c r="AD50" s="58">
        <v>8300</v>
      </c>
      <c r="AE50" s="58">
        <v>8900</v>
      </c>
      <c r="AF50" s="58">
        <v>9410</v>
      </c>
      <c r="AG50" s="58">
        <v>7123</v>
      </c>
      <c r="AH50" s="58">
        <v>10283</v>
      </c>
      <c r="AI50" s="58">
        <v>13391</v>
      </c>
      <c r="AJ50" s="58">
        <v>10250</v>
      </c>
      <c r="AK50" s="58">
        <v>6928</v>
      </c>
      <c r="AL50" s="58">
        <v>12803</v>
      </c>
      <c r="AM50" s="58">
        <v>9775</v>
      </c>
      <c r="AN50" s="58">
        <v>12509</v>
      </c>
      <c r="AO50" s="58">
        <v>8967</v>
      </c>
      <c r="AP50" s="58">
        <v>8480</v>
      </c>
      <c r="AQ50" s="58">
        <v>8977</v>
      </c>
      <c r="AR50" s="58">
        <v>10863</v>
      </c>
      <c r="AS50" s="58">
        <v>4286</v>
      </c>
      <c r="AT50" s="58">
        <v>1990</v>
      </c>
      <c r="AU50" s="58">
        <v>1376</v>
      </c>
      <c r="AV50" s="58">
        <v>9985</v>
      </c>
      <c r="AW50" s="58">
        <v>1749</v>
      </c>
      <c r="AX50" s="58">
        <v>1862</v>
      </c>
      <c r="AY50" s="58">
        <v>61</v>
      </c>
      <c r="AZ50" s="58">
        <v>661</v>
      </c>
      <c r="BA50" s="58">
        <v>2005</v>
      </c>
      <c r="BB50" s="58">
        <v>140</v>
      </c>
      <c r="BC50" s="58">
        <v>0</v>
      </c>
      <c r="BD50" s="58">
        <v>0</v>
      </c>
      <c r="BE50" s="58">
        <v>40</v>
      </c>
      <c r="BF50" s="58">
        <v>100</v>
      </c>
      <c r="BG50" s="58">
        <v>0</v>
      </c>
      <c r="BH50" s="58">
        <v>0</v>
      </c>
      <c r="BI50" s="58">
        <v>4521</v>
      </c>
      <c r="BJ50" s="51">
        <v>300</v>
      </c>
      <c r="BK50" s="6"/>
      <c r="BL50" s="7">
        <f t="shared" si="6"/>
        <v>8104.180327868852</v>
      </c>
    </row>
    <row r="51" spans="1:64" ht="15.75">
      <c r="A51" s="36" t="s">
        <v>102</v>
      </c>
      <c r="B51" s="58">
        <v>3859</v>
      </c>
      <c r="C51" s="58">
        <v>550</v>
      </c>
      <c r="D51" s="58">
        <v>3000</v>
      </c>
      <c r="E51" s="58">
        <v>20</v>
      </c>
      <c r="F51" s="58">
        <v>152</v>
      </c>
      <c r="G51" s="58">
        <v>1562</v>
      </c>
      <c r="H51" s="58">
        <v>66</v>
      </c>
      <c r="I51" s="58">
        <v>300</v>
      </c>
      <c r="J51" s="58">
        <v>0</v>
      </c>
      <c r="K51" s="58">
        <v>0</v>
      </c>
      <c r="L51" s="58">
        <v>300</v>
      </c>
      <c r="M51" s="58">
        <v>200</v>
      </c>
      <c r="N51" s="58">
        <v>200</v>
      </c>
      <c r="O51" s="58">
        <v>0</v>
      </c>
      <c r="P51" s="58">
        <v>0</v>
      </c>
      <c r="Q51" s="58">
        <v>0</v>
      </c>
      <c r="R51" s="58">
        <v>100</v>
      </c>
      <c r="S51" s="58">
        <v>4000</v>
      </c>
      <c r="T51" s="58">
        <v>1280</v>
      </c>
      <c r="U51" s="58">
        <v>492</v>
      </c>
      <c r="V51" s="58">
        <v>8419</v>
      </c>
      <c r="W51" s="58">
        <v>1237</v>
      </c>
      <c r="X51" s="58">
        <v>1201</v>
      </c>
      <c r="Y51" s="58">
        <v>858</v>
      </c>
      <c r="Z51" s="58">
        <v>2181</v>
      </c>
      <c r="AA51" s="58">
        <v>2740</v>
      </c>
      <c r="AB51" s="58">
        <v>75</v>
      </c>
      <c r="AC51" s="58">
        <v>1000</v>
      </c>
      <c r="AD51" s="58">
        <v>0</v>
      </c>
      <c r="AE51" s="58">
        <v>900</v>
      </c>
      <c r="AF51" s="58">
        <v>100</v>
      </c>
      <c r="AG51" s="58">
        <v>212</v>
      </c>
      <c r="AH51" s="58">
        <v>3210</v>
      </c>
      <c r="AI51" s="58">
        <v>0</v>
      </c>
      <c r="AJ51" s="58">
        <v>552</v>
      </c>
      <c r="AK51" s="58">
        <v>12</v>
      </c>
      <c r="AL51" s="58">
        <v>294</v>
      </c>
      <c r="AM51" s="58">
        <v>1201</v>
      </c>
      <c r="AN51" s="58">
        <v>6</v>
      </c>
      <c r="AO51" s="58">
        <v>0</v>
      </c>
      <c r="AP51" s="58">
        <v>41</v>
      </c>
      <c r="AQ51" s="58">
        <v>3</v>
      </c>
      <c r="AR51" s="58">
        <v>5</v>
      </c>
      <c r="AS51" s="58">
        <v>164</v>
      </c>
      <c r="AT51" s="58">
        <v>66</v>
      </c>
      <c r="AU51" s="58">
        <v>13</v>
      </c>
      <c r="AV51" s="58">
        <v>0</v>
      </c>
      <c r="AW51" s="58">
        <v>0</v>
      </c>
      <c r="AX51" s="58">
        <v>0</v>
      </c>
      <c r="AY51" s="58">
        <v>10</v>
      </c>
      <c r="AZ51" s="58">
        <v>91</v>
      </c>
      <c r="BA51" s="58">
        <v>0</v>
      </c>
      <c r="BB51" s="58">
        <v>0</v>
      </c>
      <c r="BC51" s="58">
        <v>1</v>
      </c>
      <c r="BD51" s="58">
        <v>0</v>
      </c>
      <c r="BE51" s="58">
        <v>0</v>
      </c>
      <c r="BF51" s="58">
        <v>153</v>
      </c>
      <c r="BG51" s="58">
        <v>655</v>
      </c>
      <c r="BH51" s="58">
        <v>185</v>
      </c>
      <c r="BI51" s="58">
        <v>35</v>
      </c>
      <c r="BJ51" s="51">
        <v>3</v>
      </c>
      <c r="BK51" s="6"/>
      <c r="BL51" s="7">
        <f t="shared" si="6"/>
        <v>683.672131147541</v>
      </c>
    </row>
    <row r="52" spans="1:64" ht="15.75">
      <c r="A52" s="36" t="s">
        <v>103</v>
      </c>
      <c r="B52" s="58">
        <v>250</v>
      </c>
      <c r="C52" s="58">
        <v>9</v>
      </c>
      <c r="D52" s="58">
        <v>100</v>
      </c>
      <c r="E52" s="58">
        <v>4</v>
      </c>
      <c r="F52" s="58">
        <v>65</v>
      </c>
      <c r="G52" s="58">
        <v>0</v>
      </c>
      <c r="H52" s="58">
        <v>32</v>
      </c>
      <c r="I52" s="58">
        <v>0</v>
      </c>
      <c r="J52" s="58">
        <v>0</v>
      </c>
      <c r="K52" s="58">
        <v>100</v>
      </c>
      <c r="L52" s="58">
        <v>0</v>
      </c>
      <c r="M52" s="58">
        <v>300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30</v>
      </c>
      <c r="U52" s="58">
        <v>3</v>
      </c>
      <c r="V52" s="58">
        <v>1</v>
      </c>
      <c r="W52" s="58">
        <v>4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  <c r="AG52" s="58">
        <v>0</v>
      </c>
      <c r="AH52" s="58">
        <v>1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0</v>
      </c>
      <c r="AQ52" s="58">
        <v>5</v>
      </c>
      <c r="AR52" s="58">
        <v>0</v>
      </c>
      <c r="AS52" s="58">
        <v>0</v>
      </c>
      <c r="AT52" s="58">
        <v>1</v>
      </c>
      <c r="AU52" s="58">
        <v>0</v>
      </c>
      <c r="AV52" s="58">
        <v>0</v>
      </c>
      <c r="AW52" s="58">
        <v>0</v>
      </c>
      <c r="AX52" s="58">
        <v>0</v>
      </c>
      <c r="AY52" s="58">
        <v>1</v>
      </c>
      <c r="AZ52" s="58">
        <v>4</v>
      </c>
      <c r="BA52" s="58">
        <v>10</v>
      </c>
      <c r="BB52" s="58">
        <v>0</v>
      </c>
      <c r="BC52" s="58">
        <v>0</v>
      </c>
      <c r="BD52" s="58">
        <v>35</v>
      </c>
      <c r="BE52" s="58">
        <v>47</v>
      </c>
      <c r="BF52" s="58">
        <v>6</v>
      </c>
      <c r="BG52" s="58">
        <v>0</v>
      </c>
      <c r="BH52" s="58">
        <v>8</v>
      </c>
      <c r="BI52" s="58">
        <v>213</v>
      </c>
      <c r="BJ52" s="51">
        <v>11</v>
      </c>
      <c r="BK52" s="6"/>
      <c r="BL52" s="7">
        <f t="shared" si="6"/>
        <v>20.327868852459016</v>
      </c>
    </row>
    <row r="53" spans="1:64" ht="15.75">
      <c r="A53" s="36" t="s">
        <v>104</v>
      </c>
      <c r="B53" s="58">
        <v>1469</v>
      </c>
      <c r="C53" s="58">
        <v>1942</v>
      </c>
      <c r="D53" s="58">
        <v>5903</v>
      </c>
      <c r="E53" s="58">
        <v>2088</v>
      </c>
      <c r="F53" s="58">
        <v>5669</v>
      </c>
      <c r="G53" s="58">
        <v>4595</v>
      </c>
      <c r="H53" s="58">
        <v>430</v>
      </c>
      <c r="I53" s="58">
        <v>900</v>
      </c>
      <c r="J53" s="58">
        <v>7700</v>
      </c>
      <c r="K53" s="58">
        <v>1300</v>
      </c>
      <c r="L53" s="58">
        <v>8100</v>
      </c>
      <c r="M53" s="58">
        <v>11400</v>
      </c>
      <c r="N53" s="58">
        <v>11500</v>
      </c>
      <c r="O53" s="58">
        <v>4600</v>
      </c>
      <c r="P53" s="58">
        <v>2100</v>
      </c>
      <c r="Q53" s="58">
        <v>6500</v>
      </c>
      <c r="R53" s="58">
        <v>7600</v>
      </c>
      <c r="S53" s="58">
        <v>5100</v>
      </c>
      <c r="T53" s="58">
        <v>15875</v>
      </c>
      <c r="U53" s="58">
        <v>12300</v>
      </c>
      <c r="V53" s="58">
        <v>12200</v>
      </c>
      <c r="W53" s="58">
        <v>28765</v>
      </c>
      <c r="X53" s="58">
        <v>15630</v>
      </c>
      <c r="Y53" s="58">
        <v>5645</v>
      </c>
      <c r="Z53" s="58">
        <v>8450</v>
      </c>
      <c r="AA53" s="58">
        <v>13835</v>
      </c>
      <c r="AB53" s="58">
        <v>18560</v>
      </c>
      <c r="AC53" s="58">
        <v>22300</v>
      </c>
      <c r="AD53" s="58">
        <v>13900</v>
      </c>
      <c r="AE53" s="58">
        <v>18800</v>
      </c>
      <c r="AF53" s="58">
        <v>13600</v>
      </c>
      <c r="AG53" s="58">
        <v>10800</v>
      </c>
      <c r="AH53" s="58">
        <v>16100</v>
      </c>
      <c r="AI53" s="58">
        <v>21400</v>
      </c>
      <c r="AJ53" s="58">
        <v>5500</v>
      </c>
      <c r="AK53" s="58">
        <v>11900</v>
      </c>
      <c r="AL53" s="58">
        <v>4900</v>
      </c>
      <c r="AM53" s="58">
        <v>3925</v>
      </c>
      <c r="AN53" s="58">
        <v>3470</v>
      </c>
      <c r="AO53" s="58">
        <v>6749</v>
      </c>
      <c r="AP53" s="58">
        <v>5005</v>
      </c>
      <c r="AQ53" s="58">
        <v>5400</v>
      </c>
      <c r="AR53" s="58">
        <v>10125</v>
      </c>
      <c r="AS53" s="58">
        <v>6165</v>
      </c>
      <c r="AT53" s="58">
        <v>6685</v>
      </c>
      <c r="AU53" s="58">
        <v>2050</v>
      </c>
      <c r="AV53" s="58">
        <v>2020</v>
      </c>
      <c r="AW53" s="58">
        <v>1385</v>
      </c>
      <c r="AX53" s="58">
        <v>3240</v>
      </c>
      <c r="AY53" s="58">
        <v>1795</v>
      </c>
      <c r="AZ53" s="58">
        <v>2340</v>
      </c>
      <c r="BA53" s="58">
        <v>2745</v>
      </c>
      <c r="BB53" s="58">
        <v>620</v>
      </c>
      <c r="BC53" s="58">
        <v>1210</v>
      </c>
      <c r="BD53" s="58">
        <v>1140</v>
      </c>
      <c r="BE53" s="58">
        <v>370</v>
      </c>
      <c r="BF53" s="58">
        <v>1180</v>
      </c>
      <c r="BG53" s="58">
        <v>630</v>
      </c>
      <c r="BH53" s="58">
        <v>195</v>
      </c>
      <c r="BI53" s="58">
        <v>760</v>
      </c>
      <c r="BJ53" s="51">
        <v>550</v>
      </c>
      <c r="BK53" s="6"/>
      <c r="BL53" s="7">
        <f t="shared" si="6"/>
        <v>7034.5901639344265</v>
      </c>
    </row>
    <row r="54" spans="1:64" ht="15.75">
      <c r="A54" s="36" t="s">
        <v>105</v>
      </c>
      <c r="B54" s="58">
        <v>5282</v>
      </c>
      <c r="C54" s="58">
        <v>2007</v>
      </c>
      <c r="D54" s="58">
        <v>169</v>
      </c>
      <c r="E54" s="58">
        <v>815</v>
      </c>
      <c r="F54" s="58">
        <v>420</v>
      </c>
      <c r="G54" s="58">
        <v>1808</v>
      </c>
      <c r="H54" s="58">
        <v>1509</v>
      </c>
      <c r="I54" s="58">
        <v>6300</v>
      </c>
      <c r="J54" s="58">
        <v>400</v>
      </c>
      <c r="K54" s="58">
        <v>700</v>
      </c>
      <c r="L54" s="58">
        <v>1500</v>
      </c>
      <c r="M54" s="58">
        <v>2000</v>
      </c>
      <c r="N54" s="58">
        <v>4900</v>
      </c>
      <c r="O54" s="58">
        <v>5900</v>
      </c>
      <c r="P54" s="58">
        <v>600</v>
      </c>
      <c r="Q54" s="58">
        <v>1000</v>
      </c>
      <c r="R54" s="58">
        <v>800</v>
      </c>
      <c r="S54" s="58">
        <v>1200</v>
      </c>
      <c r="T54" s="58">
        <v>250</v>
      </c>
      <c r="U54" s="58">
        <v>1250</v>
      </c>
      <c r="V54" s="58">
        <v>1420</v>
      </c>
      <c r="W54" s="58">
        <v>1025</v>
      </c>
      <c r="X54" s="58">
        <v>2620</v>
      </c>
      <c r="Y54" s="58">
        <v>1927</v>
      </c>
      <c r="Z54" s="58">
        <v>1534</v>
      </c>
      <c r="AA54" s="58">
        <v>1054</v>
      </c>
      <c r="AB54" s="58">
        <v>1271</v>
      </c>
      <c r="AC54" s="58">
        <v>2100</v>
      </c>
      <c r="AD54" s="58">
        <v>1000</v>
      </c>
      <c r="AE54" s="58">
        <v>0</v>
      </c>
      <c r="AF54" s="58">
        <v>1500</v>
      </c>
      <c r="AG54" s="58">
        <v>500</v>
      </c>
      <c r="AH54" s="58">
        <v>200</v>
      </c>
      <c r="AI54" s="58">
        <v>500</v>
      </c>
      <c r="AJ54" s="58">
        <v>344</v>
      </c>
      <c r="AK54" s="58">
        <v>955</v>
      </c>
      <c r="AL54" s="58">
        <v>0</v>
      </c>
      <c r="AM54" s="58">
        <v>3600</v>
      </c>
      <c r="AN54" s="58">
        <v>110</v>
      </c>
      <c r="AO54" s="58">
        <v>339</v>
      </c>
      <c r="AP54" s="58">
        <v>325</v>
      </c>
      <c r="AQ54" s="58">
        <v>3</v>
      </c>
      <c r="AR54" s="58">
        <v>3250</v>
      </c>
      <c r="AS54" s="58">
        <v>600</v>
      </c>
      <c r="AT54" s="58">
        <v>2215</v>
      </c>
      <c r="AU54" s="58">
        <v>1100</v>
      </c>
      <c r="AV54" s="58">
        <v>180</v>
      </c>
      <c r="AW54" s="58">
        <v>500</v>
      </c>
      <c r="AX54" s="58">
        <v>1052</v>
      </c>
      <c r="AY54" s="58">
        <v>200</v>
      </c>
      <c r="AZ54" s="58">
        <v>600</v>
      </c>
      <c r="BA54" s="58">
        <v>0</v>
      </c>
      <c r="BB54" s="58">
        <v>500</v>
      </c>
      <c r="BC54" s="58">
        <v>1285</v>
      </c>
      <c r="BD54" s="58">
        <v>320</v>
      </c>
      <c r="BE54" s="58">
        <v>850</v>
      </c>
      <c r="BF54" s="58">
        <v>700</v>
      </c>
      <c r="BG54" s="58">
        <v>700</v>
      </c>
      <c r="BH54" s="58">
        <v>250</v>
      </c>
      <c r="BI54" s="58">
        <v>600</v>
      </c>
      <c r="BJ54" s="51">
        <v>40</v>
      </c>
      <c r="BK54" s="6"/>
      <c r="BL54" s="7">
        <f t="shared" si="6"/>
        <v>1247.1967213114754</v>
      </c>
    </row>
    <row r="55" spans="1:64" ht="15.75">
      <c r="A55" s="36" t="s">
        <v>118</v>
      </c>
      <c r="B55" s="58">
        <v>225450</v>
      </c>
      <c r="C55" s="58">
        <v>172535</v>
      </c>
      <c r="D55" s="58">
        <v>109300</v>
      </c>
      <c r="E55" s="58">
        <v>44031</v>
      </c>
      <c r="F55" s="58">
        <v>52700</v>
      </c>
      <c r="G55" s="58">
        <v>50900</v>
      </c>
      <c r="H55" s="58">
        <v>91600</v>
      </c>
      <c r="I55" s="58">
        <v>73400</v>
      </c>
      <c r="J55" s="58">
        <v>117900</v>
      </c>
      <c r="K55" s="58">
        <v>136400</v>
      </c>
      <c r="L55" s="58">
        <v>100000</v>
      </c>
      <c r="M55" s="58">
        <v>67800</v>
      </c>
      <c r="N55" s="58">
        <v>133100</v>
      </c>
      <c r="O55" s="58">
        <v>50200</v>
      </c>
      <c r="P55" s="58">
        <v>98200</v>
      </c>
      <c r="Q55" s="58">
        <v>39100</v>
      </c>
      <c r="R55" s="58">
        <v>54900</v>
      </c>
      <c r="S55" s="58">
        <v>41700</v>
      </c>
      <c r="T55" s="58">
        <v>61900</v>
      </c>
      <c r="U55" s="58">
        <v>50400</v>
      </c>
      <c r="V55" s="58">
        <v>54000</v>
      </c>
      <c r="W55" s="58">
        <v>49300</v>
      </c>
      <c r="X55" s="58">
        <v>54000</v>
      </c>
      <c r="Y55" s="58">
        <v>49200</v>
      </c>
      <c r="Z55" s="58">
        <v>60300</v>
      </c>
      <c r="AA55" s="58">
        <v>30100</v>
      </c>
      <c r="AB55" s="58">
        <v>36400</v>
      </c>
      <c r="AC55" s="58">
        <v>26700</v>
      </c>
      <c r="AD55" s="58">
        <v>44400</v>
      </c>
      <c r="AE55" s="58">
        <v>56800</v>
      </c>
      <c r="AF55" s="58">
        <v>32700</v>
      </c>
      <c r="AG55" s="58">
        <v>23200</v>
      </c>
      <c r="AH55" s="58">
        <v>44100</v>
      </c>
      <c r="AI55" s="58">
        <v>43700</v>
      </c>
      <c r="AJ55" s="58">
        <v>35651</v>
      </c>
      <c r="AK55" s="58">
        <v>33596</v>
      </c>
      <c r="AL55" s="58">
        <v>26451</v>
      </c>
      <c r="AM55" s="58">
        <v>35570</v>
      </c>
      <c r="AN55" s="58">
        <v>37669</v>
      </c>
      <c r="AO55" s="58">
        <v>46708</v>
      </c>
      <c r="AP55" s="58">
        <v>47666</v>
      </c>
      <c r="AQ55" s="58">
        <v>50531</v>
      </c>
      <c r="AR55" s="58">
        <v>51359</v>
      </c>
      <c r="AS55" s="58">
        <v>46848</v>
      </c>
      <c r="AT55" s="58">
        <v>52644</v>
      </c>
      <c r="AU55" s="58">
        <v>49894</v>
      </c>
      <c r="AV55" s="58">
        <v>52767</v>
      </c>
      <c r="AW55" s="58">
        <v>32918</v>
      </c>
      <c r="AX55" s="58">
        <v>40031</v>
      </c>
      <c r="AY55" s="58">
        <v>30774</v>
      </c>
      <c r="AZ55" s="58">
        <v>39413</v>
      </c>
      <c r="BA55" s="58">
        <v>33759</v>
      </c>
      <c r="BB55" s="58">
        <v>13683</v>
      </c>
      <c r="BC55" s="58">
        <v>40092</v>
      </c>
      <c r="BD55" s="58">
        <v>51319</v>
      </c>
      <c r="BE55" s="58">
        <v>26419</v>
      </c>
      <c r="BF55" s="58">
        <v>43564</v>
      </c>
      <c r="BG55" s="58">
        <v>14335</v>
      </c>
      <c r="BH55" s="58">
        <v>18426</v>
      </c>
      <c r="BI55" s="58">
        <v>68405</v>
      </c>
      <c r="BJ55" s="51">
        <v>64171</v>
      </c>
      <c r="BK55" s="6"/>
      <c r="BL55" s="7">
        <f t="shared" si="6"/>
        <v>56739</v>
      </c>
    </row>
    <row r="56" spans="1:64" ht="15.75">
      <c r="A56" s="36" t="s">
        <v>119</v>
      </c>
      <c r="B56" s="58">
        <v>22675</v>
      </c>
      <c r="C56" s="58">
        <v>12275</v>
      </c>
      <c r="D56" s="58">
        <v>5600</v>
      </c>
      <c r="E56" s="58">
        <v>4090</v>
      </c>
      <c r="F56" s="58">
        <v>1400</v>
      </c>
      <c r="G56" s="58">
        <v>12900</v>
      </c>
      <c r="H56" s="58">
        <v>15100</v>
      </c>
      <c r="I56" s="58">
        <v>7700</v>
      </c>
      <c r="J56" s="58">
        <v>6830</v>
      </c>
      <c r="K56" s="58">
        <v>5900</v>
      </c>
      <c r="L56" s="58">
        <v>9100</v>
      </c>
      <c r="M56" s="58">
        <v>18400</v>
      </c>
      <c r="N56" s="58">
        <v>9700</v>
      </c>
      <c r="O56" s="58">
        <v>10400</v>
      </c>
      <c r="P56" s="58">
        <v>9000</v>
      </c>
      <c r="Q56" s="58">
        <v>22800</v>
      </c>
      <c r="R56" s="58">
        <v>1300</v>
      </c>
      <c r="S56" s="58">
        <v>11700</v>
      </c>
      <c r="T56" s="58">
        <v>27415</v>
      </c>
      <c r="U56" s="58">
        <v>8724</v>
      </c>
      <c r="V56" s="58">
        <v>6100</v>
      </c>
      <c r="W56" s="58">
        <v>10028</v>
      </c>
      <c r="X56" s="58">
        <v>18594</v>
      </c>
      <c r="Y56" s="58">
        <v>15646</v>
      </c>
      <c r="Z56" s="58">
        <v>8665</v>
      </c>
      <c r="AA56" s="58">
        <v>18863</v>
      </c>
      <c r="AB56" s="58">
        <v>18312</v>
      </c>
      <c r="AC56" s="58">
        <v>22800</v>
      </c>
      <c r="AD56" s="58">
        <v>13300</v>
      </c>
      <c r="AE56" s="58">
        <v>17400</v>
      </c>
      <c r="AF56" s="58">
        <v>18351</v>
      </c>
      <c r="AG56" s="58">
        <v>11088</v>
      </c>
      <c r="AH56" s="58">
        <v>9215</v>
      </c>
      <c r="AI56" s="58">
        <v>17088</v>
      </c>
      <c r="AJ56" s="58">
        <v>14858</v>
      </c>
      <c r="AK56" s="58">
        <v>22791</v>
      </c>
      <c r="AL56" s="58">
        <v>20237</v>
      </c>
      <c r="AM56" s="58">
        <v>17386</v>
      </c>
      <c r="AN56" s="58">
        <v>21636</v>
      </c>
      <c r="AO56" s="58">
        <v>15127</v>
      </c>
      <c r="AP56" s="58">
        <v>18710</v>
      </c>
      <c r="AQ56" s="58">
        <v>16997</v>
      </c>
      <c r="AR56" s="58">
        <v>10210</v>
      </c>
      <c r="AS56" s="58">
        <v>15682</v>
      </c>
      <c r="AT56" s="58">
        <v>13596</v>
      </c>
      <c r="AU56" s="58">
        <v>21792</v>
      </c>
      <c r="AV56" s="58">
        <v>20412</v>
      </c>
      <c r="AW56" s="58">
        <v>13931</v>
      </c>
      <c r="AX56" s="58">
        <v>16513</v>
      </c>
      <c r="AY56" s="58">
        <v>13109</v>
      </c>
      <c r="AZ56" s="58">
        <v>12404</v>
      </c>
      <c r="BA56" s="58">
        <v>14534</v>
      </c>
      <c r="BB56" s="58">
        <v>11594</v>
      </c>
      <c r="BC56" s="58">
        <v>16717</v>
      </c>
      <c r="BD56" s="58">
        <v>12214</v>
      </c>
      <c r="BE56" s="58">
        <v>11035</v>
      </c>
      <c r="BF56" s="58">
        <v>19135</v>
      </c>
      <c r="BG56" s="58">
        <v>6712</v>
      </c>
      <c r="BH56" s="58">
        <v>6700</v>
      </c>
      <c r="BI56" s="58">
        <v>22457</v>
      </c>
      <c r="BJ56" s="51">
        <v>13025</v>
      </c>
      <c r="BK56" s="6"/>
      <c r="BL56" s="7">
        <f t="shared" si="6"/>
        <v>13901.196721311475</v>
      </c>
    </row>
    <row r="57" spans="1:64" ht="15.75">
      <c r="A57" s="36" t="s">
        <v>106</v>
      </c>
      <c r="B57" s="58">
        <v>21791</v>
      </c>
      <c r="C57" s="58">
        <v>14168</v>
      </c>
      <c r="D57" s="58">
        <v>7900</v>
      </c>
      <c r="E57" s="58">
        <v>10850</v>
      </c>
      <c r="F57" s="58">
        <v>6200</v>
      </c>
      <c r="G57" s="58">
        <v>7100</v>
      </c>
      <c r="H57" s="58">
        <v>16400</v>
      </c>
      <c r="I57" s="58">
        <v>11500</v>
      </c>
      <c r="J57" s="58">
        <v>2700</v>
      </c>
      <c r="K57" s="58">
        <v>13500</v>
      </c>
      <c r="L57" s="58">
        <v>20200</v>
      </c>
      <c r="M57" s="58">
        <v>22900</v>
      </c>
      <c r="N57" s="58">
        <v>48200</v>
      </c>
      <c r="O57" s="58">
        <v>13500</v>
      </c>
      <c r="P57" s="58">
        <v>6800</v>
      </c>
      <c r="Q57" s="58">
        <v>10300</v>
      </c>
      <c r="R57" s="58">
        <v>5700</v>
      </c>
      <c r="S57" s="58">
        <v>12600</v>
      </c>
      <c r="T57" s="58">
        <v>6090</v>
      </c>
      <c r="U57" s="58">
        <v>25600</v>
      </c>
      <c r="V57" s="58">
        <v>19500</v>
      </c>
      <c r="W57" s="58">
        <v>30400</v>
      </c>
      <c r="X57" s="58">
        <v>23600</v>
      </c>
      <c r="Y57" s="58">
        <v>28200</v>
      </c>
      <c r="Z57" s="58">
        <v>50700</v>
      </c>
      <c r="AA57" s="58">
        <v>61100</v>
      </c>
      <c r="AB57" s="58">
        <v>39500</v>
      </c>
      <c r="AC57" s="58">
        <v>21800</v>
      </c>
      <c r="AD57" s="58">
        <v>15300</v>
      </c>
      <c r="AE57" s="58">
        <v>32200</v>
      </c>
      <c r="AF57" s="58">
        <v>52300</v>
      </c>
      <c r="AG57" s="58">
        <v>37400</v>
      </c>
      <c r="AH57" s="58">
        <v>25330</v>
      </c>
      <c r="AI57" s="58">
        <v>11231</v>
      </c>
      <c r="AJ57" s="58">
        <v>13533</v>
      </c>
      <c r="AK57" s="58">
        <v>24384</v>
      </c>
      <c r="AL57" s="58">
        <v>9131</v>
      </c>
      <c r="AM57" s="58">
        <v>27028</v>
      </c>
      <c r="AN57" s="58">
        <v>9092</v>
      </c>
      <c r="AO57" s="58">
        <v>21445</v>
      </c>
      <c r="AP57" s="58">
        <v>7367</v>
      </c>
      <c r="AQ57" s="58">
        <v>7770</v>
      </c>
      <c r="AR57" s="58">
        <v>7289</v>
      </c>
      <c r="AS57" s="58">
        <v>9517</v>
      </c>
      <c r="AT57" s="58">
        <v>9042</v>
      </c>
      <c r="AU57" s="58">
        <v>1684</v>
      </c>
      <c r="AV57" s="58">
        <v>3390</v>
      </c>
      <c r="AW57" s="58">
        <v>1750</v>
      </c>
      <c r="AX57" s="58">
        <v>1075</v>
      </c>
      <c r="AY57" s="58">
        <v>1235</v>
      </c>
      <c r="AZ57" s="58">
        <v>573</v>
      </c>
      <c r="BA57" s="58">
        <v>843</v>
      </c>
      <c r="BB57" s="58">
        <v>1242</v>
      </c>
      <c r="BC57" s="58">
        <v>2538</v>
      </c>
      <c r="BD57" s="58">
        <v>1174</v>
      </c>
      <c r="BE57" s="58">
        <v>4918</v>
      </c>
      <c r="BF57" s="58">
        <v>2830</v>
      </c>
      <c r="BG57" s="58">
        <v>2040</v>
      </c>
      <c r="BH57" s="58">
        <v>2362</v>
      </c>
      <c r="BI57" s="58">
        <v>1196</v>
      </c>
      <c r="BJ57" s="51">
        <v>1215</v>
      </c>
      <c r="BK57" s="6"/>
      <c r="BL57" s="7">
        <f t="shared" si="6"/>
        <v>14888.901639344262</v>
      </c>
    </row>
    <row r="58" spans="1:64" ht="15.75">
      <c r="A58" s="36" t="s">
        <v>107</v>
      </c>
      <c r="B58" s="58">
        <v>2000</v>
      </c>
      <c r="C58" s="58">
        <v>0</v>
      </c>
      <c r="D58" s="58">
        <v>1600</v>
      </c>
      <c r="E58" s="58">
        <v>2000</v>
      </c>
      <c r="F58" s="58">
        <v>2100</v>
      </c>
      <c r="G58" s="58">
        <v>800</v>
      </c>
      <c r="H58" s="58">
        <v>500</v>
      </c>
      <c r="I58" s="58">
        <v>1300</v>
      </c>
      <c r="J58" s="58">
        <v>4900</v>
      </c>
      <c r="K58" s="58">
        <v>5100</v>
      </c>
      <c r="L58" s="58">
        <v>5600</v>
      </c>
      <c r="M58" s="58">
        <v>3800</v>
      </c>
      <c r="N58" s="58">
        <v>7200</v>
      </c>
      <c r="O58" s="58">
        <v>3800</v>
      </c>
      <c r="P58" s="58">
        <v>2900</v>
      </c>
      <c r="Q58" s="58">
        <v>4600</v>
      </c>
      <c r="R58" s="58">
        <v>2600</v>
      </c>
      <c r="S58" s="58">
        <v>2300</v>
      </c>
      <c r="T58" s="58">
        <v>2120</v>
      </c>
      <c r="U58" s="58">
        <v>1400</v>
      </c>
      <c r="V58" s="58">
        <v>1100</v>
      </c>
      <c r="W58" s="58">
        <v>1803</v>
      </c>
      <c r="X58" s="58">
        <v>3286</v>
      </c>
      <c r="Y58" s="58">
        <v>1400</v>
      </c>
      <c r="Z58" s="58">
        <v>1100</v>
      </c>
      <c r="AA58" s="58">
        <v>900</v>
      </c>
      <c r="AB58" s="58">
        <v>300</v>
      </c>
      <c r="AC58" s="58">
        <v>2728</v>
      </c>
      <c r="AD58" s="58">
        <v>746</v>
      </c>
      <c r="AE58" s="58">
        <v>2737</v>
      </c>
      <c r="AF58" s="58">
        <v>161</v>
      </c>
      <c r="AG58" s="58">
        <v>972</v>
      </c>
      <c r="AH58" s="58">
        <v>225</v>
      </c>
      <c r="AI58" s="58">
        <v>281</v>
      </c>
      <c r="AJ58" s="58">
        <v>1553</v>
      </c>
      <c r="AK58" s="58">
        <v>1137</v>
      </c>
      <c r="AL58" s="58">
        <v>256</v>
      </c>
      <c r="AM58" s="58">
        <v>164</v>
      </c>
      <c r="AN58" s="58">
        <v>221</v>
      </c>
      <c r="AO58" s="58">
        <v>10</v>
      </c>
      <c r="AP58" s="58">
        <v>218</v>
      </c>
      <c r="AQ58" s="58">
        <v>602</v>
      </c>
      <c r="AR58" s="58">
        <v>1269</v>
      </c>
      <c r="AS58" s="58">
        <v>251</v>
      </c>
      <c r="AT58" s="58">
        <v>52</v>
      </c>
      <c r="AU58" s="58">
        <v>206</v>
      </c>
      <c r="AV58" s="58">
        <v>1113</v>
      </c>
      <c r="AW58" s="58">
        <v>20</v>
      </c>
      <c r="AX58" s="58">
        <v>205</v>
      </c>
      <c r="AY58" s="58">
        <v>425</v>
      </c>
      <c r="AZ58" s="58">
        <v>914</v>
      </c>
      <c r="BA58" s="58">
        <v>1067</v>
      </c>
      <c r="BB58" s="58">
        <v>7</v>
      </c>
      <c r="BC58" s="58">
        <v>0</v>
      </c>
      <c r="BD58" s="58">
        <v>73</v>
      </c>
      <c r="BE58" s="58">
        <v>684</v>
      </c>
      <c r="BF58" s="58">
        <v>532</v>
      </c>
      <c r="BG58" s="58">
        <v>1</v>
      </c>
      <c r="BH58" s="58">
        <v>3</v>
      </c>
      <c r="BI58" s="58">
        <v>41</v>
      </c>
      <c r="BJ58" s="51">
        <v>76</v>
      </c>
      <c r="BK58" s="6"/>
      <c r="BL58" s="7">
        <f t="shared" si="6"/>
        <v>1400.967213114754</v>
      </c>
    </row>
    <row r="59" spans="1:64" ht="15.75">
      <c r="A59" s="36" t="s">
        <v>108</v>
      </c>
      <c r="B59" s="58">
        <v>308</v>
      </c>
      <c r="C59" s="58">
        <v>0</v>
      </c>
      <c r="D59" s="58">
        <v>200</v>
      </c>
      <c r="E59" s="58">
        <v>225</v>
      </c>
      <c r="F59" s="58">
        <v>600</v>
      </c>
      <c r="G59" s="58">
        <v>800</v>
      </c>
      <c r="H59" s="58">
        <v>1000</v>
      </c>
      <c r="I59" s="58">
        <v>800</v>
      </c>
      <c r="J59" s="58">
        <v>1120</v>
      </c>
      <c r="K59" s="58">
        <v>1300</v>
      </c>
      <c r="L59" s="58">
        <v>400</v>
      </c>
      <c r="M59" s="58">
        <v>300</v>
      </c>
      <c r="N59" s="58">
        <v>400</v>
      </c>
      <c r="O59" s="58">
        <v>0</v>
      </c>
      <c r="P59" s="58">
        <v>500</v>
      </c>
      <c r="Q59" s="58">
        <v>300</v>
      </c>
      <c r="R59" s="58">
        <v>5500</v>
      </c>
      <c r="S59" s="58">
        <v>2000</v>
      </c>
      <c r="T59" s="58">
        <v>2780</v>
      </c>
      <c r="U59" s="58">
        <v>204</v>
      </c>
      <c r="V59" s="58">
        <v>800</v>
      </c>
      <c r="W59" s="58">
        <v>925</v>
      </c>
      <c r="X59" s="58">
        <v>969</v>
      </c>
      <c r="Y59" s="58">
        <v>130</v>
      </c>
      <c r="Z59" s="58">
        <v>164</v>
      </c>
      <c r="AA59" s="58">
        <v>202</v>
      </c>
      <c r="AB59" s="58">
        <v>1330</v>
      </c>
      <c r="AC59" s="58">
        <v>930</v>
      </c>
      <c r="AD59" s="58">
        <v>1036</v>
      </c>
      <c r="AE59" s="58">
        <v>617</v>
      </c>
      <c r="AF59" s="58">
        <v>730</v>
      </c>
      <c r="AG59" s="58">
        <v>361</v>
      </c>
      <c r="AH59" s="58">
        <v>1258</v>
      </c>
      <c r="AI59" s="58">
        <v>1868</v>
      </c>
      <c r="AJ59" s="58">
        <v>850</v>
      </c>
      <c r="AK59" s="58">
        <v>983</v>
      </c>
      <c r="AL59" s="58">
        <v>2482</v>
      </c>
      <c r="AM59" s="58">
        <v>4095</v>
      </c>
      <c r="AN59" s="58">
        <v>4257</v>
      </c>
      <c r="AO59" s="58">
        <v>6122</v>
      </c>
      <c r="AP59" s="58">
        <v>1073</v>
      </c>
      <c r="AQ59" s="58">
        <v>2810</v>
      </c>
      <c r="AR59" s="58">
        <v>1177</v>
      </c>
      <c r="AS59" s="58">
        <v>983</v>
      </c>
      <c r="AT59" s="58">
        <v>2101</v>
      </c>
      <c r="AU59" s="58">
        <v>1819</v>
      </c>
      <c r="AV59" s="58">
        <v>2885</v>
      </c>
      <c r="AW59" s="58">
        <v>1350</v>
      </c>
      <c r="AX59" s="58">
        <v>3018</v>
      </c>
      <c r="AY59" s="58">
        <v>705</v>
      </c>
      <c r="AZ59" s="58">
        <v>1860</v>
      </c>
      <c r="BA59" s="58">
        <v>2698</v>
      </c>
      <c r="BB59" s="58">
        <v>1777</v>
      </c>
      <c r="BC59" s="58">
        <v>2039</v>
      </c>
      <c r="BD59" s="58">
        <v>5180</v>
      </c>
      <c r="BE59" s="58">
        <v>1823</v>
      </c>
      <c r="BF59" s="58">
        <v>2655</v>
      </c>
      <c r="BG59" s="58">
        <v>2515</v>
      </c>
      <c r="BH59" s="58">
        <v>3370</v>
      </c>
      <c r="BI59" s="58">
        <v>1876</v>
      </c>
      <c r="BJ59" s="51">
        <v>2384</v>
      </c>
      <c r="BK59" s="6"/>
      <c r="BL59" s="7">
        <f t="shared" si="6"/>
        <v>1556.4590163934427</v>
      </c>
    </row>
    <row r="60" spans="1:64" ht="15.75">
      <c r="A60" s="36" t="s">
        <v>109</v>
      </c>
      <c r="B60" s="58">
        <v>3020</v>
      </c>
      <c r="C60" s="58">
        <v>0</v>
      </c>
      <c r="D60" s="58">
        <v>19100</v>
      </c>
      <c r="E60" s="58">
        <v>9317</v>
      </c>
      <c r="F60" s="58">
        <v>8000</v>
      </c>
      <c r="G60" s="58">
        <v>7100</v>
      </c>
      <c r="H60" s="58">
        <v>11900</v>
      </c>
      <c r="I60" s="58">
        <v>15000</v>
      </c>
      <c r="J60" s="58">
        <v>13300</v>
      </c>
      <c r="K60" s="58">
        <v>13600</v>
      </c>
      <c r="L60" s="58">
        <v>5400</v>
      </c>
      <c r="M60" s="58">
        <v>11100</v>
      </c>
      <c r="N60" s="58">
        <v>3600</v>
      </c>
      <c r="O60" s="58">
        <v>600</v>
      </c>
      <c r="P60" s="58">
        <v>5200</v>
      </c>
      <c r="Q60" s="58">
        <v>3100</v>
      </c>
      <c r="R60" s="58">
        <v>600</v>
      </c>
      <c r="S60" s="58">
        <v>3400</v>
      </c>
      <c r="T60" s="58">
        <v>3325</v>
      </c>
      <c r="U60" s="58">
        <v>4500</v>
      </c>
      <c r="V60" s="58">
        <v>1642</v>
      </c>
      <c r="W60" s="58">
        <v>2385</v>
      </c>
      <c r="X60" s="58">
        <v>9430</v>
      </c>
      <c r="Y60" s="58">
        <v>4635</v>
      </c>
      <c r="Z60" s="58">
        <v>2100</v>
      </c>
      <c r="AA60" s="58">
        <v>3396</v>
      </c>
      <c r="AB60" s="58">
        <v>1449</v>
      </c>
      <c r="AC60" s="58">
        <v>8438</v>
      </c>
      <c r="AD60" s="58">
        <v>1221</v>
      </c>
      <c r="AE60" s="58">
        <v>4541</v>
      </c>
      <c r="AF60" s="58">
        <v>1813</v>
      </c>
      <c r="AG60" s="58">
        <v>114</v>
      </c>
      <c r="AH60" s="58">
        <v>6005</v>
      </c>
      <c r="AI60" s="58">
        <v>4300</v>
      </c>
      <c r="AJ60" s="58">
        <v>4105</v>
      </c>
      <c r="AK60" s="58">
        <v>8067</v>
      </c>
      <c r="AL60" s="58">
        <v>1419</v>
      </c>
      <c r="AM60" s="58">
        <v>1264</v>
      </c>
      <c r="AN60" s="58">
        <v>162</v>
      </c>
      <c r="AO60" s="58">
        <v>1051</v>
      </c>
      <c r="AP60" s="58">
        <v>1399</v>
      </c>
      <c r="AQ60" s="58">
        <v>2674</v>
      </c>
      <c r="AR60" s="58">
        <v>2393</v>
      </c>
      <c r="AS60" s="58">
        <v>2457</v>
      </c>
      <c r="AT60" s="58">
        <v>2023</v>
      </c>
      <c r="AU60" s="58">
        <v>4133</v>
      </c>
      <c r="AV60" s="58">
        <v>947</v>
      </c>
      <c r="AW60" s="58">
        <v>926</v>
      </c>
      <c r="AX60" s="58">
        <v>3369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0</v>
      </c>
      <c r="BJ60" s="51">
        <v>0</v>
      </c>
      <c r="BK60" s="6"/>
      <c r="BL60" s="7">
        <f t="shared" si="6"/>
        <v>3754.4262295081967</v>
      </c>
    </row>
    <row r="61" spans="1:64" ht="16.5" thickBot="1">
      <c r="A61" s="9" t="s">
        <v>110</v>
      </c>
      <c r="B61" s="10">
        <f>SUM(B44:B60)</f>
        <v>302035</v>
      </c>
      <c r="C61" s="10">
        <f aca="true" t="shared" si="7" ref="C61:BJ61">SUM(C44:C60)</f>
        <v>219002</v>
      </c>
      <c r="D61" s="10">
        <f t="shared" si="7"/>
        <v>180564</v>
      </c>
      <c r="E61" s="10">
        <f t="shared" si="7"/>
        <v>101028</v>
      </c>
      <c r="F61" s="10">
        <f t="shared" si="7"/>
        <v>92193</v>
      </c>
      <c r="G61" s="10">
        <f t="shared" si="7"/>
        <v>108827</v>
      </c>
      <c r="H61" s="10">
        <f t="shared" si="7"/>
        <v>157806</v>
      </c>
      <c r="I61" s="10">
        <f t="shared" si="7"/>
        <v>137600</v>
      </c>
      <c r="J61" s="10">
        <f t="shared" si="7"/>
        <v>164050</v>
      </c>
      <c r="K61" s="10">
        <f t="shared" si="7"/>
        <v>190000</v>
      </c>
      <c r="L61" s="10">
        <f t="shared" si="7"/>
        <v>158700</v>
      </c>
      <c r="M61" s="10">
        <f t="shared" si="7"/>
        <v>148100</v>
      </c>
      <c r="N61" s="10">
        <f t="shared" si="7"/>
        <v>226200</v>
      </c>
      <c r="O61" s="10">
        <f t="shared" si="7"/>
        <v>94100</v>
      </c>
      <c r="P61" s="10">
        <f t="shared" si="7"/>
        <v>133300</v>
      </c>
      <c r="Q61" s="10">
        <f t="shared" si="7"/>
        <v>98400</v>
      </c>
      <c r="R61" s="10">
        <f t="shared" si="7"/>
        <v>88000</v>
      </c>
      <c r="S61" s="10">
        <f t="shared" si="7"/>
        <v>90900</v>
      </c>
      <c r="T61" s="10">
        <f t="shared" si="7"/>
        <v>124156</v>
      </c>
      <c r="U61" s="10">
        <f t="shared" si="7"/>
        <v>111925</v>
      </c>
      <c r="V61" s="10">
        <f t="shared" si="7"/>
        <v>116592</v>
      </c>
      <c r="W61" s="10">
        <f t="shared" si="7"/>
        <v>145572</v>
      </c>
      <c r="X61" s="10">
        <f t="shared" si="7"/>
        <v>141898</v>
      </c>
      <c r="Y61" s="10">
        <f t="shared" si="7"/>
        <v>118406</v>
      </c>
      <c r="Z61" s="10">
        <f t="shared" si="7"/>
        <v>142587</v>
      </c>
      <c r="AA61" s="10">
        <f t="shared" si="7"/>
        <v>143816</v>
      </c>
      <c r="AB61" s="10">
        <f t="shared" si="7"/>
        <v>129137</v>
      </c>
      <c r="AC61" s="10">
        <f t="shared" si="7"/>
        <v>125193</v>
      </c>
      <c r="AD61" s="10">
        <f t="shared" si="7"/>
        <v>102993</v>
      </c>
      <c r="AE61" s="10">
        <f t="shared" si="7"/>
        <v>151508</v>
      </c>
      <c r="AF61" s="10">
        <f t="shared" si="7"/>
        <v>133186</v>
      </c>
      <c r="AG61" s="10">
        <f t="shared" si="7"/>
        <v>95984</v>
      </c>
      <c r="AH61" s="10">
        <f t="shared" si="7"/>
        <v>120164</v>
      </c>
      <c r="AI61" s="10">
        <f t="shared" si="7"/>
        <v>117398</v>
      </c>
      <c r="AJ61" s="10">
        <f t="shared" si="7"/>
        <v>93146</v>
      </c>
      <c r="AK61" s="10">
        <f t="shared" si="7"/>
        <v>113960</v>
      </c>
      <c r="AL61" s="10">
        <f t="shared" si="7"/>
        <v>79847</v>
      </c>
      <c r="AM61" s="10">
        <f t="shared" si="7"/>
        <v>106586</v>
      </c>
      <c r="AN61" s="10">
        <f t="shared" si="7"/>
        <v>90318</v>
      </c>
      <c r="AO61" s="10">
        <f t="shared" si="7"/>
        <v>108319</v>
      </c>
      <c r="AP61" s="10">
        <f t="shared" si="7"/>
        <v>91525</v>
      </c>
      <c r="AQ61" s="10">
        <f t="shared" si="7"/>
        <v>97942</v>
      </c>
      <c r="AR61" s="10">
        <f t="shared" si="7"/>
        <v>101610</v>
      </c>
      <c r="AS61" s="10">
        <f t="shared" si="7"/>
        <v>88991</v>
      </c>
      <c r="AT61" s="10">
        <f t="shared" si="7"/>
        <v>92777</v>
      </c>
      <c r="AU61" s="10">
        <f t="shared" si="7"/>
        <v>85940</v>
      </c>
      <c r="AV61" s="10">
        <f t="shared" si="7"/>
        <v>94244</v>
      </c>
      <c r="AW61" s="10">
        <f t="shared" si="7"/>
        <v>54614</v>
      </c>
      <c r="AX61" s="10">
        <f t="shared" si="7"/>
        <v>70650</v>
      </c>
      <c r="AY61" s="10">
        <f t="shared" si="7"/>
        <v>48340</v>
      </c>
      <c r="AZ61" s="10">
        <f t="shared" si="7"/>
        <v>58980</v>
      </c>
      <c r="BA61" s="10">
        <f t="shared" si="7"/>
        <v>57776</v>
      </c>
      <c r="BB61" s="10">
        <f t="shared" si="7"/>
        <v>29573</v>
      </c>
      <c r="BC61" s="10">
        <f t="shared" si="7"/>
        <v>63982</v>
      </c>
      <c r="BD61" s="10">
        <f t="shared" si="7"/>
        <v>71606</v>
      </c>
      <c r="BE61" s="10">
        <f t="shared" si="7"/>
        <v>46218</v>
      </c>
      <c r="BF61" s="10">
        <f t="shared" si="7"/>
        <v>70968</v>
      </c>
      <c r="BG61" s="10">
        <f t="shared" si="7"/>
        <v>27650</v>
      </c>
      <c r="BH61" s="10">
        <f t="shared" si="7"/>
        <v>31549</v>
      </c>
      <c r="BI61" s="10">
        <f t="shared" si="7"/>
        <v>100166</v>
      </c>
      <c r="BJ61" s="17">
        <f t="shared" si="7"/>
        <v>81817</v>
      </c>
      <c r="BK61" s="11"/>
      <c r="BL61" s="12">
        <f>AVERAGE(B61:BJ61)</f>
        <v>110990.39344262295</v>
      </c>
    </row>
    <row r="62" spans="1:64" ht="16.5" thickBo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8"/>
      <c r="BK62" s="19"/>
      <c r="BL62" s="7"/>
    </row>
    <row r="63" spans="1:64" ht="16.5" thickBot="1">
      <c r="A63" s="20" t="s">
        <v>111</v>
      </c>
      <c r="B63" s="21">
        <f>B14+B26+B42+B61</f>
        <v>472875</v>
      </c>
      <c r="C63" s="21">
        <f aca="true" t="shared" si="8" ref="C63:AZ63">C14+C26+C42+C61</f>
        <v>344216</v>
      </c>
      <c r="D63" s="21">
        <f t="shared" si="8"/>
        <v>440340</v>
      </c>
      <c r="E63" s="21">
        <f t="shared" si="8"/>
        <v>338255</v>
      </c>
      <c r="F63" s="21">
        <f t="shared" si="8"/>
        <v>267355</v>
      </c>
      <c r="G63" s="21">
        <f t="shared" si="8"/>
        <v>193949</v>
      </c>
      <c r="H63" s="21">
        <f t="shared" si="8"/>
        <v>247543</v>
      </c>
      <c r="I63" s="21">
        <f t="shared" si="8"/>
        <v>220044</v>
      </c>
      <c r="J63" s="21">
        <f t="shared" si="8"/>
        <v>308865</v>
      </c>
      <c r="K63" s="21">
        <f t="shared" si="8"/>
        <v>311379</v>
      </c>
      <c r="L63" s="21">
        <f t="shared" si="8"/>
        <v>219269</v>
      </c>
      <c r="M63" s="21">
        <f t="shared" si="8"/>
        <v>269569</v>
      </c>
      <c r="N63" s="21">
        <f t="shared" si="8"/>
        <v>352633</v>
      </c>
      <c r="O63" s="21">
        <f t="shared" si="8"/>
        <v>206299</v>
      </c>
      <c r="P63" s="21">
        <f t="shared" si="8"/>
        <v>221729</v>
      </c>
      <c r="Q63" s="21">
        <f t="shared" si="8"/>
        <v>217485</v>
      </c>
      <c r="R63" s="21">
        <f t="shared" si="8"/>
        <v>194412</v>
      </c>
      <c r="S63" s="21">
        <f t="shared" si="8"/>
        <v>177424</v>
      </c>
      <c r="T63" s="21">
        <f t="shared" si="8"/>
        <v>228512</v>
      </c>
      <c r="U63" s="21">
        <f t="shared" si="8"/>
        <v>225559</v>
      </c>
      <c r="V63" s="21">
        <f t="shared" si="8"/>
        <v>285583</v>
      </c>
      <c r="W63" s="21">
        <f t="shared" si="8"/>
        <v>314115</v>
      </c>
      <c r="X63" s="21">
        <f t="shared" si="8"/>
        <v>297442</v>
      </c>
      <c r="Y63" s="21">
        <f t="shared" si="8"/>
        <v>270719</v>
      </c>
      <c r="Z63" s="21">
        <f t="shared" si="8"/>
        <v>363010</v>
      </c>
      <c r="AA63" s="21">
        <f t="shared" si="8"/>
        <v>333877</v>
      </c>
      <c r="AB63" s="21">
        <f t="shared" si="8"/>
        <v>301110</v>
      </c>
      <c r="AC63" s="21">
        <f t="shared" si="8"/>
        <v>291781</v>
      </c>
      <c r="AD63" s="21">
        <f t="shared" si="8"/>
        <v>310536</v>
      </c>
      <c r="AE63" s="21">
        <f t="shared" si="8"/>
        <v>380469</v>
      </c>
      <c r="AF63" s="21">
        <f t="shared" si="8"/>
        <v>282863</v>
      </c>
      <c r="AG63" s="21">
        <f t="shared" si="8"/>
        <v>242944</v>
      </c>
      <c r="AH63" s="21">
        <f t="shared" si="8"/>
        <v>218133</v>
      </c>
      <c r="AI63" s="21">
        <f t="shared" si="8"/>
        <v>303186</v>
      </c>
      <c r="AJ63" s="21">
        <f t="shared" si="8"/>
        <v>258013</v>
      </c>
      <c r="AK63" s="21">
        <f t="shared" si="8"/>
        <v>288681</v>
      </c>
      <c r="AL63" s="21">
        <f t="shared" si="8"/>
        <v>200391</v>
      </c>
      <c r="AM63" s="21">
        <f t="shared" si="8"/>
        <v>297823</v>
      </c>
      <c r="AN63" s="21">
        <f t="shared" si="8"/>
        <v>217466</v>
      </c>
      <c r="AO63" s="21">
        <f t="shared" si="8"/>
        <v>272741</v>
      </c>
      <c r="AP63" s="21">
        <f t="shared" si="8"/>
        <v>331030</v>
      </c>
      <c r="AQ63" s="21">
        <f t="shared" si="8"/>
        <v>270487</v>
      </c>
      <c r="AR63" s="21">
        <f t="shared" si="8"/>
        <v>296475</v>
      </c>
      <c r="AS63" s="21">
        <f t="shared" si="8"/>
        <v>315966</v>
      </c>
      <c r="AT63" s="21">
        <f t="shared" si="8"/>
        <v>310575</v>
      </c>
      <c r="AU63" s="21">
        <f t="shared" si="8"/>
        <v>274328</v>
      </c>
      <c r="AV63" s="21">
        <f t="shared" si="8"/>
        <v>389529</v>
      </c>
      <c r="AW63" s="21">
        <f t="shared" si="8"/>
        <v>248953</v>
      </c>
      <c r="AX63" s="21">
        <f>AX14+AX26+AX42+AX61</f>
        <v>402116</v>
      </c>
      <c r="AY63" s="21">
        <f>AY14+AY26+AY42+AY61</f>
        <v>371050</v>
      </c>
      <c r="AZ63" s="21">
        <f t="shared" si="8"/>
        <v>229629</v>
      </c>
      <c r="BA63" s="21">
        <f>BA14+BA26+BA42+BA61</f>
        <v>295588</v>
      </c>
      <c r="BB63" s="21">
        <f>BB14+BB26+BB42+BB61</f>
        <v>320161</v>
      </c>
      <c r="BC63" s="21">
        <f aca="true" t="shared" si="9" ref="BC63:BJ63">BC14+BC26+BC42+BC61</f>
        <v>317538</v>
      </c>
      <c r="BD63" s="21">
        <f t="shared" si="9"/>
        <v>282619</v>
      </c>
      <c r="BE63" s="21">
        <f t="shared" si="9"/>
        <v>339554</v>
      </c>
      <c r="BF63" s="21">
        <f t="shared" si="9"/>
        <v>273800</v>
      </c>
      <c r="BG63" s="21">
        <f t="shared" si="9"/>
        <v>365653</v>
      </c>
      <c r="BH63" s="21">
        <f t="shared" si="9"/>
        <v>260243</v>
      </c>
      <c r="BI63" s="21">
        <f t="shared" si="9"/>
        <v>353003</v>
      </c>
      <c r="BJ63" s="22">
        <f t="shared" si="9"/>
        <v>635498</v>
      </c>
      <c r="BK63" s="23"/>
      <c r="BL63" s="12">
        <f>AVERAGE(B63:BJ63)</f>
        <v>296268.68852459016</v>
      </c>
    </row>
    <row r="64" spans="1:64" ht="16.5" thickBot="1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5"/>
      <c r="BK64" s="6"/>
      <c r="BL64" s="7"/>
    </row>
    <row r="65" spans="1:64" ht="15.75">
      <c r="A65" s="2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25"/>
      <c r="BK65" s="6"/>
      <c r="BL65" s="7"/>
    </row>
    <row r="66" spans="1:64" ht="16.5" thickBot="1">
      <c r="A66" s="26" t="str">
        <f>A1</f>
        <v>CANVASBACK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5"/>
      <c r="BK66" s="6"/>
      <c r="BL66" s="7"/>
    </row>
    <row r="67" spans="1:64" ht="15.75">
      <c r="A67" s="24" t="s">
        <v>112</v>
      </c>
      <c r="B67" s="8">
        <f>B61</f>
        <v>302035</v>
      </c>
      <c r="C67" s="8">
        <f>C61</f>
        <v>219002</v>
      </c>
      <c r="D67" s="8">
        <f aca="true" t="shared" si="10" ref="D67:AZ67">D61</f>
        <v>180564</v>
      </c>
      <c r="E67" s="8">
        <f t="shared" si="10"/>
        <v>101028</v>
      </c>
      <c r="F67" s="8">
        <f t="shared" si="10"/>
        <v>92193</v>
      </c>
      <c r="G67" s="8">
        <f t="shared" si="10"/>
        <v>108827</v>
      </c>
      <c r="H67" s="8">
        <f t="shared" si="10"/>
        <v>157806</v>
      </c>
      <c r="I67" s="8">
        <f t="shared" si="10"/>
        <v>137600</v>
      </c>
      <c r="J67" s="8">
        <f t="shared" si="10"/>
        <v>164050</v>
      </c>
      <c r="K67" s="8">
        <f t="shared" si="10"/>
        <v>190000</v>
      </c>
      <c r="L67" s="8">
        <f t="shared" si="10"/>
        <v>158700</v>
      </c>
      <c r="M67" s="8">
        <f t="shared" si="10"/>
        <v>148100</v>
      </c>
      <c r="N67" s="8">
        <f t="shared" si="10"/>
        <v>226200</v>
      </c>
      <c r="O67" s="8">
        <f t="shared" si="10"/>
        <v>94100</v>
      </c>
      <c r="P67" s="8">
        <f t="shared" si="10"/>
        <v>133300</v>
      </c>
      <c r="Q67" s="8">
        <f t="shared" si="10"/>
        <v>98400</v>
      </c>
      <c r="R67" s="8">
        <f t="shared" si="10"/>
        <v>88000</v>
      </c>
      <c r="S67" s="8">
        <f t="shared" si="10"/>
        <v>90900</v>
      </c>
      <c r="T67" s="8">
        <f t="shared" si="10"/>
        <v>124156</v>
      </c>
      <c r="U67" s="8">
        <f t="shared" si="10"/>
        <v>111925</v>
      </c>
      <c r="V67" s="8">
        <f t="shared" si="10"/>
        <v>116592</v>
      </c>
      <c r="W67" s="8">
        <f t="shared" si="10"/>
        <v>145572</v>
      </c>
      <c r="X67" s="8">
        <f t="shared" si="10"/>
        <v>141898</v>
      </c>
      <c r="Y67" s="8">
        <f t="shared" si="10"/>
        <v>118406</v>
      </c>
      <c r="Z67" s="8">
        <f t="shared" si="10"/>
        <v>142587</v>
      </c>
      <c r="AA67" s="8">
        <f t="shared" si="10"/>
        <v>143816</v>
      </c>
      <c r="AB67" s="8">
        <f t="shared" si="10"/>
        <v>129137</v>
      </c>
      <c r="AC67" s="8">
        <f t="shared" si="10"/>
        <v>125193</v>
      </c>
      <c r="AD67" s="8">
        <f t="shared" si="10"/>
        <v>102993</v>
      </c>
      <c r="AE67" s="8">
        <f t="shared" si="10"/>
        <v>151508</v>
      </c>
      <c r="AF67" s="8">
        <f t="shared" si="10"/>
        <v>133186</v>
      </c>
      <c r="AG67" s="8">
        <f t="shared" si="10"/>
        <v>95984</v>
      </c>
      <c r="AH67" s="8">
        <f t="shared" si="10"/>
        <v>120164</v>
      </c>
      <c r="AI67" s="8">
        <f t="shared" si="10"/>
        <v>117398</v>
      </c>
      <c r="AJ67" s="8">
        <f t="shared" si="10"/>
        <v>93146</v>
      </c>
      <c r="AK67" s="8">
        <f t="shared" si="10"/>
        <v>113960</v>
      </c>
      <c r="AL67" s="8">
        <f t="shared" si="10"/>
        <v>79847</v>
      </c>
      <c r="AM67" s="8">
        <f t="shared" si="10"/>
        <v>106586</v>
      </c>
      <c r="AN67" s="8">
        <f t="shared" si="10"/>
        <v>90318</v>
      </c>
      <c r="AO67" s="8">
        <f t="shared" si="10"/>
        <v>108319</v>
      </c>
      <c r="AP67" s="8">
        <f t="shared" si="10"/>
        <v>91525</v>
      </c>
      <c r="AQ67" s="8">
        <f t="shared" si="10"/>
        <v>97942</v>
      </c>
      <c r="AR67" s="8">
        <f t="shared" si="10"/>
        <v>101610</v>
      </c>
      <c r="AS67" s="8">
        <f t="shared" si="10"/>
        <v>88991</v>
      </c>
      <c r="AT67" s="8">
        <f t="shared" si="10"/>
        <v>92777</v>
      </c>
      <c r="AU67" s="8">
        <f t="shared" si="10"/>
        <v>85940</v>
      </c>
      <c r="AV67" s="8">
        <f t="shared" si="10"/>
        <v>94244</v>
      </c>
      <c r="AW67" s="8">
        <f t="shared" si="10"/>
        <v>54614</v>
      </c>
      <c r="AX67" s="8">
        <f t="shared" si="10"/>
        <v>70650</v>
      </c>
      <c r="AY67" s="8">
        <f t="shared" si="10"/>
        <v>48340</v>
      </c>
      <c r="AZ67" s="8">
        <f t="shared" si="10"/>
        <v>58980</v>
      </c>
      <c r="BA67" s="8">
        <f>BA61</f>
        <v>57776</v>
      </c>
      <c r="BB67" s="8">
        <f>BB61</f>
        <v>29573</v>
      </c>
      <c r="BC67" s="8">
        <f aca="true" t="shared" si="11" ref="BC67:BJ67">BC61</f>
        <v>63982</v>
      </c>
      <c r="BD67" s="8">
        <f t="shared" si="11"/>
        <v>71606</v>
      </c>
      <c r="BE67" s="8">
        <f t="shared" si="11"/>
        <v>46218</v>
      </c>
      <c r="BF67" s="8">
        <f t="shared" si="11"/>
        <v>70968</v>
      </c>
      <c r="BG67" s="8">
        <f t="shared" si="11"/>
        <v>27650</v>
      </c>
      <c r="BH67" s="8">
        <f t="shared" si="11"/>
        <v>31549</v>
      </c>
      <c r="BI67" s="8">
        <f t="shared" si="11"/>
        <v>100166</v>
      </c>
      <c r="BJ67" s="25">
        <f t="shared" si="11"/>
        <v>81817</v>
      </c>
      <c r="BK67" s="6"/>
      <c r="BL67" s="7">
        <f>AVERAGE(B67:BJ67)</f>
        <v>110990.39344262295</v>
      </c>
    </row>
    <row r="68" spans="1:64" ht="15.75">
      <c r="A68" s="3" t="s">
        <v>113</v>
      </c>
      <c r="B68" s="4">
        <f>B42</f>
        <v>95423</v>
      </c>
      <c r="C68" s="4">
        <f>C42</f>
        <v>66952</v>
      </c>
      <c r="D68" s="4">
        <f aca="true" t="shared" si="12" ref="D68:AZ68">D42</f>
        <v>104274</v>
      </c>
      <c r="E68" s="4">
        <f t="shared" si="12"/>
        <v>93675</v>
      </c>
      <c r="F68" s="4">
        <f t="shared" si="12"/>
        <v>68219</v>
      </c>
      <c r="G68" s="4">
        <f t="shared" si="12"/>
        <v>31494</v>
      </c>
      <c r="H68" s="4">
        <f t="shared" si="12"/>
        <v>36760</v>
      </c>
      <c r="I68" s="4">
        <f t="shared" si="12"/>
        <v>40434</v>
      </c>
      <c r="J68" s="4">
        <f t="shared" si="12"/>
        <v>41349</v>
      </c>
      <c r="K68" s="4">
        <f t="shared" si="12"/>
        <v>41388</v>
      </c>
      <c r="L68" s="4">
        <f t="shared" si="12"/>
        <v>41562</v>
      </c>
      <c r="M68" s="4">
        <f t="shared" si="12"/>
        <v>68331</v>
      </c>
      <c r="N68" s="4">
        <f t="shared" si="12"/>
        <v>44374</v>
      </c>
      <c r="O68" s="4">
        <f t="shared" si="12"/>
        <v>36775</v>
      </c>
      <c r="P68" s="4">
        <f t="shared" si="12"/>
        <v>31100</v>
      </c>
      <c r="Q68" s="4">
        <f t="shared" si="12"/>
        <v>44300</v>
      </c>
      <c r="R68" s="4">
        <f t="shared" si="12"/>
        <v>49500</v>
      </c>
      <c r="S68" s="4">
        <f t="shared" si="12"/>
        <v>21450</v>
      </c>
      <c r="T68" s="4">
        <f t="shared" si="12"/>
        <v>38900</v>
      </c>
      <c r="U68" s="4">
        <f t="shared" si="12"/>
        <v>27300</v>
      </c>
      <c r="V68" s="4">
        <f t="shared" si="12"/>
        <v>64700</v>
      </c>
      <c r="W68" s="4">
        <f t="shared" si="12"/>
        <v>75800</v>
      </c>
      <c r="X68" s="4">
        <f t="shared" si="12"/>
        <v>53625</v>
      </c>
      <c r="Y68" s="4">
        <f t="shared" si="12"/>
        <v>38850</v>
      </c>
      <c r="Z68" s="4">
        <f t="shared" si="12"/>
        <v>91100</v>
      </c>
      <c r="AA68" s="4">
        <f t="shared" si="12"/>
        <v>86100</v>
      </c>
      <c r="AB68" s="4">
        <f t="shared" si="12"/>
        <v>78800</v>
      </c>
      <c r="AC68" s="4">
        <f t="shared" si="12"/>
        <v>96070</v>
      </c>
      <c r="AD68" s="4">
        <f t="shared" si="12"/>
        <v>67400</v>
      </c>
      <c r="AE68" s="4">
        <f t="shared" si="12"/>
        <v>97847</v>
      </c>
      <c r="AF68" s="4">
        <f t="shared" si="12"/>
        <v>72381</v>
      </c>
      <c r="AG68" s="4">
        <f t="shared" si="12"/>
        <v>74719</v>
      </c>
      <c r="AH68" s="4">
        <f t="shared" si="12"/>
        <v>48349</v>
      </c>
      <c r="AI68" s="4">
        <f t="shared" si="12"/>
        <v>138966</v>
      </c>
      <c r="AJ68" s="4">
        <f t="shared" si="12"/>
        <v>104100</v>
      </c>
      <c r="AK68" s="4">
        <f t="shared" si="12"/>
        <v>86926</v>
      </c>
      <c r="AL68" s="4">
        <f t="shared" si="12"/>
        <v>72604</v>
      </c>
      <c r="AM68" s="4">
        <f t="shared" si="12"/>
        <v>135447</v>
      </c>
      <c r="AN68" s="4">
        <f t="shared" si="12"/>
        <v>82893</v>
      </c>
      <c r="AO68" s="4">
        <f t="shared" si="12"/>
        <v>120117</v>
      </c>
      <c r="AP68" s="4">
        <f t="shared" si="12"/>
        <v>158434</v>
      </c>
      <c r="AQ68" s="4">
        <f t="shared" si="12"/>
        <v>125393</v>
      </c>
      <c r="AR68" s="4">
        <f t="shared" si="12"/>
        <v>127994</v>
      </c>
      <c r="AS68" s="4">
        <f t="shared" si="12"/>
        <v>159167</v>
      </c>
      <c r="AT68" s="4">
        <f t="shared" si="12"/>
        <v>135481</v>
      </c>
      <c r="AU68" s="4">
        <f t="shared" si="12"/>
        <v>121212</v>
      </c>
      <c r="AV68" s="4">
        <f t="shared" si="12"/>
        <v>220241</v>
      </c>
      <c r="AW68" s="4">
        <f t="shared" si="12"/>
        <v>105171</v>
      </c>
      <c r="AX68" s="4">
        <f t="shared" si="12"/>
        <v>252419</v>
      </c>
      <c r="AY68" s="4">
        <f t="shared" si="12"/>
        <v>220090</v>
      </c>
      <c r="AZ68" s="4">
        <f t="shared" si="12"/>
        <v>108084</v>
      </c>
      <c r="BA68" s="4">
        <f>BA42</f>
        <v>162547</v>
      </c>
      <c r="BB68" s="4">
        <f>BB42</f>
        <v>223820</v>
      </c>
      <c r="BC68" s="4">
        <f aca="true" t="shared" si="13" ref="BC68:BJ68">BC42</f>
        <v>148585</v>
      </c>
      <c r="BD68" s="4">
        <f t="shared" si="13"/>
        <v>92269</v>
      </c>
      <c r="BE68" s="4">
        <f t="shared" si="13"/>
        <v>199875</v>
      </c>
      <c r="BF68" s="4">
        <f t="shared" si="13"/>
        <v>72452</v>
      </c>
      <c r="BG68" s="4">
        <f t="shared" si="13"/>
        <v>241055</v>
      </c>
      <c r="BH68" s="4">
        <f t="shared" si="13"/>
        <v>142007</v>
      </c>
      <c r="BI68" s="4">
        <f t="shared" si="13"/>
        <v>136544</v>
      </c>
      <c r="BJ68" s="5">
        <f t="shared" si="13"/>
        <v>462105</v>
      </c>
      <c r="BK68" s="6"/>
      <c r="BL68" s="7">
        <f>AVERAGE(B68:BJ68)</f>
        <v>103693.4262295082</v>
      </c>
    </row>
    <row r="69" spans="1:64" ht="15.75">
      <c r="A69" s="3" t="s">
        <v>114</v>
      </c>
      <c r="B69" s="4">
        <f>B26</f>
        <v>7718</v>
      </c>
      <c r="C69" s="4">
        <f>C26</f>
        <v>7751</v>
      </c>
      <c r="D69" s="4">
        <f aca="true" t="shared" si="14" ref="D69:AZ69">D26</f>
        <v>5588</v>
      </c>
      <c r="E69" s="4">
        <f t="shared" si="14"/>
        <v>7485</v>
      </c>
      <c r="F69" s="4">
        <f t="shared" si="14"/>
        <v>5406</v>
      </c>
      <c r="G69" s="4">
        <f t="shared" si="14"/>
        <v>9129</v>
      </c>
      <c r="H69" s="4">
        <f t="shared" si="14"/>
        <v>8864</v>
      </c>
      <c r="I69" s="4">
        <f t="shared" si="14"/>
        <v>3562</v>
      </c>
      <c r="J69" s="4">
        <f t="shared" si="14"/>
        <v>10136</v>
      </c>
      <c r="K69" s="4">
        <f t="shared" si="14"/>
        <v>10835</v>
      </c>
      <c r="L69" s="4">
        <f t="shared" si="14"/>
        <v>10041</v>
      </c>
      <c r="M69" s="4">
        <f t="shared" si="14"/>
        <v>10044</v>
      </c>
      <c r="N69" s="4">
        <f t="shared" si="14"/>
        <v>10861</v>
      </c>
      <c r="O69" s="4">
        <f t="shared" si="14"/>
        <v>6238</v>
      </c>
      <c r="P69" s="4">
        <f t="shared" si="14"/>
        <v>5648</v>
      </c>
      <c r="Q69" s="4">
        <f t="shared" si="14"/>
        <v>11628</v>
      </c>
      <c r="R69" s="4">
        <f t="shared" si="14"/>
        <v>9297</v>
      </c>
      <c r="S69" s="4">
        <f t="shared" si="14"/>
        <v>16870</v>
      </c>
      <c r="T69" s="4">
        <f t="shared" si="14"/>
        <v>10869</v>
      </c>
      <c r="U69" s="4">
        <f t="shared" si="14"/>
        <v>3074</v>
      </c>
      <c r="V69" s="4">
        <f t="shared" si="14"/>
        <v>26623</v>
      </c>
      <c r="W69" s="4">
        <f t="shared" si="14"/>
        <v>9482</v>
      </c>
      <c r="X69" s="4">
        <f t="shared" si="14"/>
        <v>12784</v>
      </c>
      <c r="Y69" s="4">
        <f t="shared" si="14"/>
        <v>35155</v>
      </c>
      <c r="Z69" s="4">
        <f t="shared" si="14"/>
        <v>49060</v>
      </c>
      <c r="AA69" s="4">
        <f t="shared" si="14"/>
        <v>16612</v>
      </c>
      <c r="AB69" s="4">
        <f t="shared" si="14"/>
        <v>42741</v>
      </c>
      <c r="AC69" s="4">
        <f t="shared" si="14"/>
        <v>29922</v>
      </c>
      <c r="AD69" s="4">
        <f t="shared" si="14"/>
        <v>82210</v>
      </c>
      <c r="AE69" s="4">
        <f t="shared" si="14"/>
        <v>57313</v>
      </c>
      <c r="AF69" s="4">
        <f t="shared" si="14"/>
        <v>16300</v>
      </c>
      <c r="AG69" s="4">
        <f t="shared" si="14"/>
        <v>27615</v>
      </c>
      <c r="AH69" s="4">
        <f t="shared" si="14"/>
        <v>18050</v>
      </c>
      <c r="AI69" s="4">
        <f t="shared" si="14"/>
        <v>17965</v>
      </c>
      <c r="AJ69" s="4">
        <f t="shared" si="14"/>
        <v>14879</v>
      </c>
      <c r="AK69" s="4">
        <f t="shared" si="14"/>
        <v>32934</v>
      </c>
      <c r="AL69" s="4">
        <f t="shared" si="14"/>
        <v>5250</v>
      </c>
      <c r="AM69" s="4">
        <f t="shared" si="14"/>
        <v>17935</v>
      </c>
      <c r="AN69" s="4">
        <f t="shared" si="14"/>
        <v>6746</v>
      </c>
      <c r="AO69" s="4">
        <f t="shared" si="14"/>
        <v>15072</v>
      </c>
      <c r="AP69" s="4">
        <f t="shared" si="14"/>
        <v>57077</v>
      </c>
      <c r="AQ69" s="4">
        <f t="shared" si="14"/>
        <v>22676</v>
      </c>
      <c r="AR69" s="4">
        <f t="shared" si="14"/>
        <v>9424</v>
      </c>
      <c r="AS69" s="4">
        <f t="shared" si="14"/>
        <v>14177</v>
      </c>
      <c r="AT69" s="4">
        <f t="shared" si="14"/>
        <v>40470</v>
      </c>
      <c r="AU69" s="4">
        <f t="shared" si="14"/>
        <v>15438</v>
      </c>
      <c r="AV69" s="4">
        <f t="shared" si="14"/>
        <v>22286</v>
      </c>
      <c r="AW69" s="4">
        <f t="shared" si="14"/>
        <v>62756</v>
      </c>
      <c r="AX69" s="4">
        <f t="shared" si="14"/>
        <v>16142</v>
      </c>
      <c r="AY69" s="4">
        <f t="shared" si="14"/>
        <v>6798</v>
      </c>
      <c r="AZ69" s="4">
        <f t="shared" si="14"/>
        <v>6557</v>
      </c>
      <c r="BA69" s="4">
        <f>BA26</f>
        <v>17324</v>
      </c>
      <c r="BB69" s="4">
        <f>BB26</f>
        <v>3769</v>
      </c>
      <c r="BC69" s="4">
        <f aca="true" t="shared" si="15" ref="BC69:BJ69">BC26</f>
        <v>16974</v>
      </c>
      <c r="BD69" s="4">
        <f t="shared" si="15"/>
        <v>35087</v>
      </c>
      <c r="BE69" s="4">
        <f t="shared" si="15"/>
        <v>36486</v>
      </c>
      <c r="BF69" s="4">
        <f t="shared" si="15"/>
        <v>33436</v>
      </c>
      <c r="BG69" s="4">
        <f t="shared" si="15"/>
        <v>29269</v>
      </c>
      <c r="BH69" s="4">
        <f t="shared" si="15"/>
        <v>22818</v>
      </c>
      <c r="BI69" s="4">
        <f t="shared" si="15"/>
        <v>52610</v>
      </c>
      <c r="BJ69" s="5">
        <f t="shared" si="15"/>
        <v>13373</v>
      </c>
      <c r="BK69" s="6"/>
      <c r="BL69" s="7">
        <f>AVERAGE(B69:BJ69)</f>
        <v>20338.344262295082</v>
      </c>
    </row>
    <row r="70" spans="1:64" ht="15.75">
      <c r="A70" s="3" t="s">
        <v>115</v>
      </c>
      <c r="B70" s="4">
        <f>B14</f>
        <v>67699</v>
      </c>
      <c r="C70" s="4">
        <f>C14</f>
        <v>50511</v>
      </c>
      <c r="D70" s="4">
        <f aca="true" t="shared" si="16" ref="D70:AZ70">D14</f>
        <v>149914</v>
      </c>
      <c r="E70" s="4">
        <f t="shared" si="16"/>
        <v>136067</v>
      </c>
      <c r="F70" s="4">
        <f t="shared" si="16"/>
        <v>101537</v>
      </c>
      <c r="G70" s="4">
        <f t="shared" si="16"/>
        <v>44499</v>
      </c>
      <c r="H70" s="4">
        <f t="shared" si="16"/>
        <v>44113</v>
      </c>
      <c r="I70" s="4">
        <f t="shared" si="16"/>
        <v>38448</v>
      </c>
      <c r="J70" s="4">
        <f t="shared" si="16"/>
        <v>93330</v>
      </c>
      <c r="K70" s="4">
        <f t="shared" si="16"/>
        <v>69156</v>
      </c>
      <c r="L70" s="4">
        <f t="shared" si="16"/>
        <v>8966</v>
      </c>
      <c r="M70" s="4">
        <f t="shared" si="16"/>
        <v>43094</v>
      </c>
      <c r="N70" s="4">
        <f t="shared" si="16"/>
        <v>71198</v>
      </c>
      <c r="O70" s="4">
        <f t="shared" si="16"/>
        <v>69186</v>
      </c>
      <c r="P70" s="4">
        <f t="shared" si="16"/>
        <v>51681</v>
      </c>
      <c r="Q70" s="4">
        <f t="shared" si="16"/>
        <v>63157</v>
      </c>
      <c r="R70" s="4">
        <f t="shared" si="16"/>
        <v>47615</v>
      </c>
      <c r="S70" s="4">
        <f t="shared" si="16"/>
        <v>48204</v>
      </c>
      <c r="T70" s="4">
        <f t="shared" si="16"/>
        <v>54587</v>
      </c>
      <c r="U70" s="4">
        <f t="shared" si="16"/>
        <v>83260</v>
      </c>
      <c r="V70" s="4">
        <f t="shared" si="16"/>
        <v>77668</v>
      </c>
      <c r="W70" s="4">
        <f t="shared" si="16"/>
        <v>83261</v>
      </c>
      <c r="X70" s="4">
        <f t="shared" si="16"/>
        <v>89135</v>
      </c>
      <c r="Y70" s="4">
        <f t="shared" si="16"/>
        <v>78308</v>
      </c>
      <c r="Z70" s="4">
        <f t="shared" si="16"/>
        <v>80263</v>
      </c>
      <c r="AA70" s="4">
        <f t="shared" si="16"/>
        <v>87349</v>
      </c>
      <c r="AB70" s="4">
        <f t="shared" si="16"/>
        <v>50432</v>
      </c>
      <c r="AC70" s="4">
        <f t="shared" si="16"/>
        <v>40596</v>
      </c>
      <c r="AD70" s="4">
        <f t="shared" si="16"/>
        <v>57933</v>
      </c>
      <c r="AE70" s="4">
        <f t="shared" si="16"/>
        <v>73801</v>
      </c>
      <c r="AF70" s="4">
        <f t="shared" si="16"/>
        <v>60996</v>
      </c>
      <c r="AG70" s="4">
        <f t="shared" si="16"/>
        <v>44626</v>
      </c>
      <c r="AH70" s="4">
        <f t="shared" si="16"/>
        <v>31570</v>
      </c>
      <c r="AI70" s="4">
        <f t="shared" si="16"/>
        <v>28857</v>
      </c>
      <c r="AJ70" s="4">
        <f t="shared" si="16"/>
        <v>45888</v>
      </c>
      <c r="AK70" s="4">
        <f t="shared" si="16"/>
        <v>54861</v>
      </c>
      <c r="AL70" s="4">
        <f t="shared" si="16"/>
        <v>42690</v>
      </c>
      <c r="AM70" s="4">
        <f t="shared" si="16"/>
        <v>37855</v>
      </c>
      <c r="AN70" s="4">
        <f t="shared" si="16"/>
        <v>37509</v>
      </c>
      <c r="AO70" s="4">
        <f t="shared" si="16"/>
        <v>29233</v>
      </c>
      <c r="AP70" s="4">
        <f t="shared" si="16"/>
        <v>23994</v>
      </c>
      <c r="AQ70" s="4">
        <f t="shared" si="16"/>
        <v>24476</v>
      </c>
      <c r="AR70" s="4">
        <f t="shared" si="16"/>
        <v>57447</v>
      </c>
      <c r="AS70" s="4">
        <f t="shared" si="16"/>
        <v>53631</v>
      </c>
      <c r="AT70" s="4">
        <f t="shared" si="16"/>
        <v>41847</v>
      </c>
      <c r="AU70" s="4">
        <f t="shared" si="16"/>
        <v>51738</v>
      </c>
      <c r="AV70" s="4">
        <f t="shared" si="16"/>
        <v>52758</v>
      </c>
      <c r="AW70" s="4">
        <f t="shared" si="16"/>
        <v>26412</v>
      </c>
      <c r="AX70" s="4">
        <f t="shared" si="16"/>
        <v>62905</v>
      </c>
      <c r="AY70" s="4">
        <f t="shared" si="16"/>
        <v>95822</v>
      </c>
      <c r="AZ70" s="4">
        <f t="shared" si="16"/>
        <v>56008</v>
      </c>
      <c r="BA70" s="4">
        <f>BA14</f>
        <v>57941</v>
      </c>
      <c r="BB70" s="4">
        <f>BB14</f>
        <v>62999</v>
      </c>
      <c r="BC70" s="4">
        <f aca="true" t="shared" si="17" ref="BC70:BJ70">BC14</f>
        <v>87997</v>
      </c>
      <c r="BD70" s="4">
        <f t="shared" si="17"/>
        <v>83657</v>
      </c>
      <c r="BE70" s="4">
        <f t="shared" si="17"/>
        <v>56975</v>
      </c>
      <c r="BF70" s="4">
        <f t="shared" si="17"/>
        <v>96944</v>
      </c>
      <c r="BG70" s="4">
        <f t="shared" si="17"/>
        <v>67679</v>
      </c>
      <c r="BH70" s="4">
        <f t="shared" si="17"/>
        <v>63869</v>
      </c>
      <c r="BI70" s="4">
        <f t="shared" si="17"/>
        <v>63683</v>
      </c>
      <c r="BJ70" s="5">
        <f t="shared" si="17"/>
        <v>78203</v>
      </c>
      <c r="BK70" s="6"/>
      <c r="BL70" s="7">
        <f>AVERAGE(B70:BJ70)</f>
        <v>61246.524590163935</v>
      </c>
    </row>
    <row r="71" spans="1:64" ht="16.5" thickBot="1">
      <c r="A71" s="27" t="s">
        <v>116</v>
      </c>
      <c r="B71" s="21">
        <f aca="true" t="shared" si="18" ref="B71:AZ71">SUM(B67:B70)</f>
        <v>472875</v>
      </c>
      <c r="C71" s="21">
        <f t="shared" si="18"/>
        <v>344216</v>
      </c>
      <c r="D71" s="21">
        <f t="shared" si="18"/>
        <v>440340</v>
      </c>
      <c r="E71" s="21">
        <f t="shared" si="18"/>
        <v>338255</v>
      </c>
      <c r="F71" s="21">
        <f t="shared" si="18"/>
        <v>267355</v>
      </c>
      <c r="G71" s="21">
        <f t="shared" si="18"/>
        <v>193949</v>
      </c>
      <c r="H71" s="21">
        <f t="shared" si="18"/>
        <v>247543</v>
      </c>
      <c r="I71" s="21">
        <f t="shared" si="18"/>
        <v>220044</v>
      </c>
      <c r="J71" s="21">
        <f t="shared" si="18"/>
        <v>308865</v>
      </c>
      <c r="K71" s="21">
        <f t="shared" si="18"/>
        <v>311379</v>
      </c>
      <c r="L71" s="21">
        <f t="shared" si="18"/>
        <v>219269</v>
      </c>
      <c r="M71" s="21">
        <f t="shared" si="18"/>
        <v>269569</v>
      </c>
      <c r="N71" s="21">
        <f t="shared" si="18"/>
        <v>352633</v>
      </c>
      <c r="O71" s="21">
        <f t="shared" si="18"/>
        <v>206299</v>
      </c>
      <c r="P71" s="21">
        <f t="shared" si="18"/>
        <v>221729</v>
      </c>
      <c r="Q71" s="21">
        <f t="shared" si="18"/>
        <v>217485</v>
      </c>
      <c r="R71" s="21">
        <f t="shared" si="18"/>
        <v>194412</v>
      </c>
      <c r="S71" s="21">
        <f t="shared" si="18"/>
        <v>177424</v>
      </c>
      <c r="T71" s="21">
        <f t="shared" si="18"/>
        <v>228512</v>
      </c>
      <c r="U71" s="21">
        <f t="shared" si="18"/>
        <v>225559</v>
      </c>
      <c r="V71" s="21">
        <f t="shared" si="18"/>
        <v>285583</v>
      </c>
      <c r="W71" s="21">
        <f t="shared" si="18"/>
        <v>314115</v>
      </c>
      <c r="X71" s="21">
        <f t="shared" si="18"/>
        <v>297442</v>
      </c>
      <c r="Y71" s="21">
        <f t="shared" si="18"/>
        <v>270719</v>
      </c>
      <c r="Z71" s="21">
        <f t="shared" si="18"/>
        <v>363010</v>
      </c>
      <c r="AA71" s="21">
        <f t="shared" si="18"/>
        <v>333877</v>
      </c>
      <c r="AB71" s="21">
        <f t="shared" si="18"/>
        <v>301110</v>
      </c>
      <c r="AC71" s="21">
        <f t="shared" si="18"/>
        <v>291781</v>
      </c>
      <c r="AD71" s="21">
        <f t="shared" si="18"/>
        <v>310536</v>
      </c>
      <c r="AE71" s="21">
        <f t="shared" si="18"/>
        <v>380469</v>
      </c>
      <c r="AF71" s="21">
        <f t="shared" si="18"/>
        <v>282863</v>
      </c>
      <c r="AG71" s="21">
        <f t="shared" si="18"/>
        <v>242944</v>
      </c>
      <c r="AH71" s="21">
        <f t="shared" si="18"/>
        <v>218133</v>
      </c>
      <c r="AI71" s="21">
        <f t="shared" si="18"/>
        <v>303186</v>
      </c>
      <c r="AJ71" s="21">
        <f t="shared" si="18"/>
        <v>258013</v>
      </c>
      <c r="AK71" s="21">
        <f t="shared" si="18"/>
        <v>288681</v>
      </c>
      <c r="AL71" s="21">
        <f t="shared" si="18"/>
        <v>200391</v>
      </c>
      <c r="AM71" s="21">
        <f t="shared" si="18"/>
        <v>297823</v>
      </c>
      <c r="AN71" s="21">
        <f t="shared" si="18"/>
        <v>217466</v>
      </c>
      <c r="AO71" s="21">
        <f t="shared" si="18"/>
        <v>272741</v>
      </c>
      <c r="AP71" s="21">
        <f t="shared" si="18"/>
        <v>331030</v>
      </c>
      <c r="AQ71" s="21">
        <f t="shared" si="18"/>
        <v>270487</v>
      </c>
      <c r="AR71" s="21">
        <f t="shared" si="18"/>
        <v>296475</v>
      </c>
      <c r="AS71" s="21">
        <f t="shared" si="18"/>
        <v>315966</v>
      </c>
      <c r="AT71" s="21">
        <f t="shared" si="18"/>
        <v>310575</v>
      </c>
      <c r="AU71" s="21">
        <f t="shared" si="18"/>
        <v>274328</v>
      </c>
      <c r="AV71" s="21">
        <f t="shared" si="18"/>
        <v>389529</v>
      </c>
      <c r="AW71" s="21">
        <f t="shared" si="18"/>
        <v>248953</v>
      </c>
      <c r="AX71" s="21">
        <f t="shared" si="18"/>
        <v>402116</v>
      </c>
      <c r="AY71" s="21">
        <f t="shared" si="18"/>
        <v>371050</v>
      </c>
      <c r="AZ71" s="21">
        <f t="shared" si="18"/>
        <v>229629</v>
      </c>
      <c r="BA71" s="21">
        <f>SUM(BA67:BA70)</f>
        <v>295588</v>
      </c>
      <c r="BB71" s="21">
        <f>SUM(BB67:BB70)</f>
        <v>320161</v>
      </c>
      <c r="BC71" s="21">
        <f aca="true" t="shared" si="19" ref="BC71:BJ71">SUM(BC67:BC70)</f>
        <v>317538</v>
      </c>
      <c r="BD71" s="21">
        <f t="shared" si="19"/>
        <v>282619</v>
      </c>
      <c r="BE71" s="21">
        <f t="shared" si="19"/>
        <v>339554</v>
      </c>
      <c r="BF71" s="21">
        <f t="shared" si="19"/>
        <v>273800</v>
      </c>
      <c r="BG71" s="21">
        <f t="shared" si="19"/>
        <v>365653</v>
      </c>
      <c r="BH71" s="21">
        <f t="shared" si="19"/>
        <v>260243</v>
      </c>
      <c r="BI71" s="21">
        <f t="shared" si="19"/>
        <v>353003</v>
      </c>
      <c r="BJ71" s="22">
        <f t="shared" si="19"/>
        <v>635498</v>
      </c>
      <c r="BK71" s="23"/>
      <c r="BL71" s="12">
        <f>AVERAGE(B71:BJ71)</f>
        <v>296268.68852459016</v>
      </c>
    </row>
    <row r="72" spans="1:64" ht="16.5" thickBo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28"/>
      <c r="BK72" s="6"/>
      <c r="BL72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Tuffy</dc:creator>
  <cp:keywords/>
  <dc:description/>
  <cp:lastModifiedBy>Tuffy</cp:lastModifiedBy>
  <dcterms:created xsi:type="dcterms:W3CDTF">2016-02-28T00:37:57Z</dcterms:created>
  <dcterms:modified xsi:type="dcterms:W3CDTF">2016-02-28T16:59:27Z</dcterms:modified>
  <cp:category/>
  <cp:version/>
  <cp:contentType/>
  <cp:contentStatus/>
</cp:coreProperties>
</file>